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date1904="1" autoCompressPictures="0"/>
  <mc:AlternateContent xmlns:mc="http://schemas.openxmlformats.org/markup-compatibility/2006">
    <mc:Choice Requires="x15">
      <x15ac:absPath xmlns:x15ac="http://schemas.microsoft.com/office/spreadsheetml/2010/11/ac" url="/Users/mbernste/Desktop/SARA/grant stats/"/>
    </mc:Choice>
  </mc:AlternateContent>
  <xr:revisionPtr revIDLastSave="0" documentId="10_ncr:8100000_{E59EFD64-F855-4D49-9648-4FB397EA6776}" xr6:coauthVersionLast="33" xr6:coauthVersionMax="33" xr10:uidLastSave="{00000000-0000-0000-0000-000000000000}"/>
  <bookViews>
    <workbookView xWindow="2460" yWindow="2400" windowWidth="34340" windowHeight="19280" xr2:uid="{00000000-000D-0000-FFFF-FFFF00000000}"/>
  </bookViews>
  <sheets>
    <sheet name="Public" sheetId="1" r:id="rId1"/>
  </sheets>
  <definedNames>
    <definedName name="_xlnm.Print_Area" localSheetId="0">Public!$A$1:$H$1036</definedName>
    <definedName name="Z_35A5DED5_DC43_724D_BE9B_5AC42FFF54DC_.wvu.PrintArea" localSheetId="0" hidden="1">Public!$A$589:$G$747</definedName>
  </definedNames>
  <calcPr calcId="162913"/>
  <customWorkbookViews>
    <customWorkbookView name="Max Bernstein - Personal View" guid="{35A5DED5-DC43-724D-BE9B-5AC42FFF54DC}" mergeInterval="0" personalView="1" xWindow="93" yWindow="54" windowWidth="1439" windowHeight="894"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75" i="1" l="1"/>
  <c r="E35" i="1" l="1"/>
  <c r="E41" i="1"/>
  <c r="E42" i="1"/>
  <c r="E43" i="1"/>
  <c r="E44" i="1"/>
  <c r="E45" i="1"/>
  <c r="E46" i="1"/>
  <c r="E47" i="1"/>
  <c r="E48" i="1"/>
  <c r="E49" i="1"/>
  <c r="E50" i="1"/>
  <c r="E51" i="1"/>
  <c r="E52" i="1"/>
  <c r="E53" i="1"/>
  <c r="E54" i="1"/>
  <c r="E55" i="1"/>
  <c r="E56" i="1"/>
  <c r="E57" i="1"/>
  <c r="E58" i="1"/>
  <c r="E59" i="1"/>
  <c r="E60" i="1"/>
  <c r="E61" i="1"/>
  <c r="E25" i="1"/>
  <c r="E26" i="1"/>
  <c r="E27" i="1"/>
  <c r="E29" i="1"/>
  <c r="E30" i="1"/>
  <c r="E31" i="1"/>
  <c r="E32" i="1"/>
  <c r="E33" i="1"/>
  <c r="E34" i="1"/>
  <c r="E39" i="1"/>
  <c r="E84" i="1"/>
  <c r="E102" i="1"/>
  <c r="E104" i="1"/>
  <c r="E96" i="1"/>
  <c r="E97" i="1"/>
  <c r="E79" i="1"/>
  <c r="E88" i="1"/>
  <c r="E68" i="1" l="1"/>
  <c r="E64" i="1"/>
  <c r="E66" i="1"/>
  <c r="E71" i="1"/>
  <c r="E73" i="1"/>
  <c r="E81" i="1"/>
  <c r="E90" i="1"/>
  <c r="E83" i="1"/>
  <c r="E94" i="1"/>
  <c r="E92" i="1"/>
  <c r="E99" i="1"/>
  <c r="E106" i="1"/>
  <c r="E40" i="1"/>
  <c r="E62" i="1"/>
  <c r="E130" i="1"/>
  <c r="E125" i="1"/>
  <c r="E173" i="1"/>
  <c r="E158" i="1"/>
  <c r="E211" i="1"/>
  <c r="E183" i="1"/>
  <c r="E115" i="1"/>
  <c r="E127" i="1"/>
  <c r="E116" i="1"/>
  <c r="E113" i="1"/>
  <c r="E167" i="1"/>
  <c r="E175" i="1"/>
  <c r="E111" i="1"/>
  <c r="E159" i="1"/>
  <c r="E151" i="1"/>
  <c r="E137" i="1"/>
  <c r="E133" i="1"/>
  <c r="E117" i="1"/>
  <c r="E101" i="1"/>
  <c r="E161" i="1"/>
  <c r="E203" i="1"/>
  <c r="E193" i="1"/>
  <c r="E129" i="1"/>
  <c r="E131" i="1"/>
  <c r="E132" i="1"/>
  <c r="E134" i="1"/>
  <c r="E135" i="1"/>
  <c r="E136" i="1"/>
  <c r="E138" i="1"/>
  <c r="E139" i="1"/>
  <c r="E140" i="1"/>
  <c r="E141" i="1"/>
  <c r="E142" i="1"/>
  <c r="E143" i="1"/>
  <c r="E144" i="1"/>
  <c r="E145" i="1"/>
  <c r="E146" i="1"/>
  <c r="E147" i="1"/>
  <c r="E148" i="1"/>
  <c r="E149" i="1"/>
  <c r="E150" i="1"/>
  <c r="E152" i="1"/>
  <c r="E153" i="1"/>
  <c r="E154" i="1"/>
  <c r="E155" i="1"/>
  <c r="E156" i="1"/>
  <c r="E157" i="1"/>
  <c r="E128" i="1"/>
  <c r="E86" i="1"/>
  <c r="E77" i="1"/>
  <c r="E207" i="1"/>
  <c r="E199" i="1"/>
  <c r="E197" i="1"/>
  <c r="E195" i="1"/>
  <c r="E166" i="1"/>
  <c r="E37" i="1"/>
  <c r="E24" i="1"/>
  <c r="E189" i="1"/>
  <c r="E121" i="1"/>
  <c r="E123" i="1"/>
  <c r="E209" i="1"/>
  <c r="E179" i="1"/>
  <c r="E165" i="1"/>
  <c r="E108" i="1"/>
  <c r="E109" i="1"/>
  <c r="E107" i="1"/>
  <c r="E185" i="1"/>
  <c r="E181" i="1"/>
  <c r="E187" i="1"/>
  <c r="E188" i="1"/>
  <c r="E191" i="1"/>
  <c r="E201" i="1"/>
  <c r="E205" i="1"/>
  <c r="E270" i="1"/>
  <c r="E177" i="1"/>
  <c r="E887" i="1"/>
  <c r="E766" i="1"/>
  <c r="E700" i="1"/>
  <c r="E631" i="1"/>
  <c r="E565" i="1"/>
  <c r="E503" i="1"/>
  <c r="E442" i="1"/>
  <c r="E110" i="1"/>
  <c r="E215" i="1"/>
  <c r="E275" i="1"/>
  <c r="E292" i="1"/>
  <c r="E362" i="1"/>
  <c r="E303" i="1"/>
  <c r="E163" i="1"/>
  <c r="E169" i="1"/>
  <c r="E171" i="1"/>
  <c r="E119" i="1"/>
  <c r="E300" i="1"/>
  <c r="E305" i="1"/>
  <c r="E335" i="1"/>
  <c r="E341" i="1"/>
  <c r="E282" i="1"/>
  <c r="E283" i="1"/>
  <c r="E258" i="1"/>
  <c r="E256" i="1"/>
  <c r="E218" i="1"/>
  <c r="E105" i="1"/>
  <c r="E254" i="1"/>
  <c r="E251" i="1"/>
  <c r="E253" i="1"/>
  <c r="E249" i="1"/>
  <c r="E246" i="1"/>
  <c r="E245" i="1"/>
  <c r="E242" i="1"/>
  <c r="E212" i="1"/>
  <c r="E220" i="1"/>
  <c r="E229" i="1"/>
  <c r="E230" i="1"/>
  <c r="E231" i="1"/>
  <c r="E232" i="1"/>
  <c r="E233" i="1"/>
  <c r="E234" i="1"/>
  <c r="E235" i="1"/>
  <c r="E236" i="1"/>
  <c r="E237" i="1"/>
  <c r="E238" i="1"/>
  <c r="E239" i="1"/>
  <c r="E277" i="1"/>
  <c r="E279" i="1"/>
  <c r="E294" i="1"/>
  <c r="E291" i="1"/>
  <c r="E289" i="1"/>
  <c r="E274" i="1"/>
  <c r="E268" i="1"/>
  <c r="E260" i="1"/>
  <c r="E262" i="1"/>
  <c r="E264" i="1"/>
  <c r="E266" i="1"/>
  <c r="E296" i="1"/>
  <c r="E298" i="1"/>
  <c r="E213" i="1"/>
  <c r="E226" i="1"/>
  <c r="E216" i="1"/>
  <c r="E225" i="1"/>
  <c r="E221" i="1"/>
  <c r="E222" i="1"/>
  <c r="E227" i="1"/>
  <c r="E224" i="1"/>
  <c r="E281" i="1"/>
  <c r="E285" i="1"/>
  <c r="E314" i="1"/>
  <c r="E310" i="1"/>
  <c r="E323" i="1"/>
  <c r="E308" i="1"/>
  <c r="E312" i="1"/>
  <c r="E381" i="1"/>
  <c r="E240" i="1"/>
  <c r="E241" i="1"/>
  <c r="E243" i="1"/>
  <c r="E244" i="1"/>
  <c r="E248" i="1"/>
  <c r="E247" i="1"/>
  <c r="E252" i="1"/>
  <c r="E250" i="1"/>
  <c r="E255" i="1"/>
  <c r="E257" i="1"/>
  <c r="E259" i="1"/>
  <c r="E287" i="1"/>
  <c r="E272" i="1"/>
  <c r="E316" i="1"/>
  <c r="E377" i="1"/>
  <c r="E324" i="1"/>
  <c r="E406" i="1"/>
  <c r="E538" i="1"/>
  <c r="E475" i="1"/>
  <c r="E331" i="1"/>
  <c r="E353" i="1"/>
  <c r="E385" i="1"/>
  <c r="E336" i="1"/>
  <c r="E337" i="1"/>
  <c r="E338" i="1"/>
  <c r="E339" i="1"/>
  <c r="E340" i="1"/>
  <c r="E334" i="1"/>
  <c r="E333" i="1"/>
  <c r="E326" i="1"/>
  <c r="E327" i="1"/>
  <c r="E328" i="1"/>
  <c r="E315" i="1"/>
  <c r="E311" i="1"/>
  <c r="E302" i="1"/>
  <c r="E301" i="1"/>
  <c r="E306" i="1"/>
  <c r="E313" i="1"/>
  <c r="E299" i="1"/>
  <c r="E355" i="1"/>
  <c r="E351" i="1"/>
  <c r="E357" i="1"/>
  <c r="E359" i="1"/>
  <c r="E361" i="1"/>
  <c r="E364" i="1"/>
  <c r="E366" i="1"/>
  <c r="E368" i="1"/>
  <c r="E370" i="1"/>
  <c r="E372" i="1"/>
  <c r="E376" i="1"/>
  <c r="E374" i="1"/>
  <c r="E379" i="1"/>
  <c r="E349" i="1"/>
  <c r="E345" i="1"/>
  <c r="E343" i="1"/>
  <c r="E319" i="1"/>
  <c r="E325" i="1"/>
  <c r="E318" i="1"/>
  <c r="E320" i="1"/>
  <c r="E332" i="1"/>
  <c r="E330" i="1"/>
  <c r="E321" i="1"/>
  <c r="E322" i="1"/>
  <c r="E317" i="1"/>
  <c r="E347" i="1"/>
  <c r="E405" i="1"/>
  <c r="E400" i="1"/>
  <c r="E401" i="1"/>
  <c r="E393" i="1"/>
  <c r="E414" i="1"/>
  <c r="E402" i="1"/>
  <c r="E417" i="1"/>
  <c r="E403" i="1"/>
  <c r="E395" i="1"/>
  <c r="E412" i="1"/>
  <c r="E413" i="1"/>
  <c r="E396" i="1"/>
  <c r="E421" i="1"/>
  <c r="E409" i="1"/>
  <c r="E411" i="1"/>
  <c r="E420" i="1"/>
  <c r="E415" i="1"/>
  <c r="E394" i="1"/>
  <c r="E408" i="1"/>
  <c r="E419" i="1"/>
  <c r="E329" i="1"/>
  <c r="E389" i="1"/>
  <c r="E388" i="1"/>
  <c r="E383" i="1"/>
  <c r="E387" i="1"/>
  <c r="E391" i="1"/>
  <c r="E496" i="1"/>
  <c r="E430" i="1"/>
  <c r="E431" i="1"/>
  <c r="E426" i="1"/>
  <c r="E424" i="1"/>
  <c r="E428" i="1"/>
  <c r="E427" i="1"/>
  <c r="E446" i="1"/>
  <c r="E448" i="1"/>
  <c r="E488" i="1"/>
  <c r="E487" i="1"/>
  <c r="E486" i="1"/>
  <c r="E485" i="1"/>
  <c r="E422" i="1"/>
  <c r="E418" i="1"/>
  <c r="E392" i="1"/>
  <c r="E397" i="1"/>
  <c r="E509" i="1"/>
  <c r="E461" i="1"/>
  <c r="E460" i="1"/>
  <c r="E452" i="1"/>
  <c r="E455" i="1"/>
  <c r="E398" i="1"/>
  <c r="E423" i="1"/>
  <c r="E416" i="1"/>
  <c r="E399" i="1"/>
  <c r="E433" i="1"/>
  <c r="E434" i="1"/>
  <c r="E435" i="1"/>
  <c r="E436" i="1"/>
  <c r="E437" i="1"/>
  <c r="E438" i="1"/>
  <c r="E439" i="1"/>
  <c r="E440" i="1"/>
  <c r="E441" i="1"/>
  <c r="E443" i="1"/>
  <c r="E444" i="1"/>
  <c r="E445" i="1"/>
  <c r="E447" i="1"/>
  <c r="E390" i="1"/>
  <c r="E476" i="1"/>
  <c r="E407" i="1"/>
  <c r="E410" i="1"/>
  <c r="E474" i="1"/>
  <c r="E471" i="1"/>
  <c r="E462" i="1"/>
  <c r="E450" i="1"/>
  <c r="E457" i="1"/>
  <c r="E473" i="1"/>
  <c r="E404" i="1"/>
  <c r="E386" i="1"/>
  <c r="E449" i="1"/>
  <c r="E451" i="1"/>
  <c r="E495" i="1"/>
  <c r="E482" i="1"/>
  <c r="E465" i="1"/>
  <c r="E499" i="1"/>
  <c r="E508" i="1"/>
  <c r="E469" i="1"/>
  <c r="E467" i="1"/>
  <c r="E480" i="1"/>
  <c r="E478" i="1"/>
  <c r="E502" i="1"/>
  <c r="E454" i="1"/>
  <c r="E464" i="1"/>
  <c r="E500" i="1"/>
  <c r="E504" i="1"/>
  <c r="E453" i="1"/>
  <c r="E456" i="1"/>
  <c r="E484" i="1"/>
  <c r="E497" i="1"/>
  <c r="E498" i="1"/>
  <c r="E507" i="1"/>
  <c r="E560" i="1"/>
  <c r="E493" i="1"/>
  <c r="E470" i="1"/>
  <c r="E489" i="1"/>
  <c r="E458" i="1"/>
  <c r="E459" i="1"/>
  <c r="E937" i="1"/>
  <c r="E492" i="1"/>
  <c r="E566" i="1"/>
  <c r="E619" i="1"/>
  <c r="E501" i="1"/>
  <c r="E637" i="1"/>
  <c r="E466" i="1"/>
  <c r="E481" i="1"/>
  <c r="E483" i="1"/>
  <c r="E472" i="1"/>
  <c r="E477" i="1"/>
  <c r="E479" i="1"/>
  <c r="E490" i="1"/>
  <c r="E468" i="1"/>
  <c r="E463" i="1"/>
  <c r="E491" i="1"/>
  <c r="E506" i="1"/>
  <c r="E505" i="1"/>
  <c r="E494" i="1"/>
  <c r="E555" i="1"/>
  <c r="E517" i="1"/>
  <c r="E544" i="1"/>
  <c r="E552" i="1"/>
  <c r="E539" i="1"/>
  <c r="E570" i="1"/>
  <c r="E511" i="1"/>
  <c r="E530" i="1"/>
  <c r="E546" i="1"/>
  <c r="E608" i="1"/>
  <c r="E554" i="1"/>
  <c r="E569" i="1"/>
  <c r="E531" i="1"/>
  <c r="E562" i="1"/>
  <c r="E545" i="1"/>
  <c r="E553" i="1"/>
  <c r="E561" i="1"/>
  <c r="E540" i="1"/>
  <c r="E529" i="1"/>
  <c r="E571" i="1"/>
  <c r="E558" i="1"/>
  <c r="E543" i="1"/>
  <c r="E528" i="1"/>
  <c r="E532" i="1"/>
  <c r="E537" i="1"/>
  <c r="E527" i="1"/>
  <c r="E526" i="1"/>
  <c r="E533" i="1"/>
  <c r="E572" i="1"/>
  <c r="E1034" i="1"/>
  <c r="E995" i="1"/>
  <c r="E951" i="1"/>
  <c r="E892" i="1"/>
  <c r="E839" i="1"/>
  <c r="E771" i="1"/>
  <c r="E557" i="1"/>
  <c r="E990" i="1"/>
  <c r="E514" i="1"/>
  <c r="E547" i="1"/>
  <c r="E646" i="1"/>
  <c r="E513" i="1"/>
  <c r="E630" i="1"/>
  <c r="E749" i="1"/>
  <c r="E748" i="1"/>
  <c r="E746" i="1"/>
  <c r="E753" i="1"/>
  <c r="E617" i="1"/>
  <c r="E615" i="1"/>
  <c r="E614" i="1"/>
  <c r="E616" i="1"/>
  <c r="E613" i="1"/>
  <c r="E620" i="1"/>
  <c r="E551" i="1"/>
  <c r="E550" i="1"/>
  <c r="E583" i="1"/>
  <c r="E730" i="1"/>
  <c r="E729" i="1"/>
  <c r="E600" i="1"/>
  <c r="E606" i="1"/>
  <c r="E602" i="1"/>
  <c r="E603" i="1"/>
  <c r="E590" i="1"/>
  <c r="E592" i="1"/>
  <c r="E589" i="1"/>
  <c r="E607" i="1"/>
  <c r="E611" i="1"/>
  <c r="E610" i="1"/>
  <c r="E596" i="1"/>
  <c r="E594" i="1"/>
  <c r="E601" i="1"/>
  <c r="E591" i="1"/>
  <c r="E609" i="1"/>
  <c r="E604" i="1"/>
  <c r="E599" i="1"/>
  <c r="E598" i="1"/>
  <c r="E605" i="1"/>
  <c r="E595" i="1"/>
  <c r="E593" i="1"/>
  <c r="E597" i="1"/>
  <c r="E627" i="1"/>
  <c r="E635" i="1"/>
  <c r="E634" i="1"/>
  <c r="E628" i="1"/>
  <c r="E624" i="1"/>
  <c r="E629" i="1"/>
  <c r="E632" i="1"/>
  <c r="E638" i="1"/>
  <c r="E633" i="1"/>
  <c r="E626" i="1"/>
  <c r="E618" i="1"/>
  <c r="E625" i="1"/>
  <c r="E622" i="1"/>
  <c r="E623" i="1"/>
  <c r="E621" i="1"/>
  <c r="E639" i="1"/>
  <c r="E643" i="1"/>
  <c r="E644" i="1"/>
  <c r="E645" i="1"/>
  <c r="E647" i="1"/>
  <c r="E649" i="1"/>
  <c r="E650" i="1"/>
  <c r="E640" i="1"/>
  <c r="E641" i="1"/>
  <c r="E642" i="1"/>
  <c r="E648" i="1"/>
  <c r="E660" i="1"/>
  <c r="E661" i="1"/>
  <c r="E662" i="1"/>
  <c r="E665" i="1"/>
  <c r="E666" i="1"/>
  <c r="E670" i="1"/>
  <c r="E672" i="1"/>
  <c r="E673" i="1"/>
  <c r="E674" i="1"/>
  <c r="E676" i="1"/>
  <c r="E678" i="1"/>
  <c r="E679" i="1"/>
  <c r="E680" i="1"/>
  <c r="E656" i="1"/>
  <c r="E657" i="1"/>
  <c r="E658" i="1"/>
  <c r="E659" i="1"/>
  <c r="E663" i="1"/>
  <c r="E664" i="1"/>
  <c r="E667" i="1"/>
  <c r="E668" i="1"/>
  <c r="E669" i="1"/>
  <c r="E675" i="1"/>
  <c r="E677" i="1"/>
  <c r="E671" i="1"/>
  <c r="E681" i="1"/>
  <c r="E683" i="1"/>
  <c r="E684" i="1"/>
  <c r="E685" i="1"/>
  <c r="E688" i="1"/>
  <c r="E682" i="1"/>
  <c r="E686" i="1"/>
  <c r="E687" i="1"/>
  <c r="E689" i="1"/>
  <c r="E690" i="1"/>
  <c r="E694" i="1"/>
  <c r="E696" i="1"/>
  <c r="E697" i="1"/>
  <c r="E699" i="1"/>
  <c r="E704" i="1"/>
  <c r="E706" i="1"/>
  <c r="E707" i="1"/>
  <c r="E691" i="1"/>
  <c r="E692" i="1"/>
  <c r="E693" i="1"/>
  <c r="E518" i="1"/>
  <c r="E515" i="1"/>
  <c r="E542" i="1"/>
  <c r="E525" i="1"/>
  <c r="E524" i="1"/>
  <c r="E535" i="1"/>
  <c r="E536" i="1"/>
  <c r="E541" i="1"/>
  <c r="E523" i="1"/>
  <c r="E521" i="1"/>
  <c r="E522" i="1"/>
  <c r="E519" i="1"/>
  <c r="E563" i="1"/>
  <c r="E568" i="1"/>
  <c r="E567" i="1"/>
  <c r="E564" i="1"/>
  <c r="E559" i="1"/>
  <c r="E556" i="1"/>
  <c r="E512" i="1"/>
  <c r="E516" i="1"/>
  <c r="E510" i="1"/>
  <c r="E549" i="1"/>
  <c r="E548" i="1"/>
  <c r="E585" i="1"/>
  <c r="E587" i="1"/>
  <c r="E586" i="1"/>
  <c r="E588" i="1"/>
  <c r="E584" i="1"/>
  <c r="E581" i="1"/>
  <c r="E574" i="1"/>
  <c r="E573" i="1"/>
  <c r="E579" i="1"/>
  <c r="E575" i="1"/>
  <c r="E582" i="1"/>
  <c r="E580" i="1"/>
  <c r="E578" i="1"/>
  <c r="E577" i="1"/>
  <c r="E576" i="1"/>
  <c r="E612" i="1"/>
  <c r="E534" i="1"/>
  <c r="C859" i="1"/>
  <c r="E859" i="1" s="1"/>
  <c r="E695" i="1"/>
  <c r="E703" i="1"/>
  <c r="E702" i="1"/>
  <c r="E651" i="1"/>
  <c r="E654" i="1"/>
  <c r="E652" i="1"/>
  <c r="E701" i="1"/>
  <c r="E655" i="1"/>
  <c r="E653" i="1"/>
  <c r="E709" i="1"/>
  <c r="E708" i="1"/>
  <c r="E710" i="1"/>
  <c r="E711" i="1"/>
  <c r="E712" i="1"/>
  <c r="E713" i="1"/>
  <c r="E714" i="1"/>
  <c r="E715" i="1"/>
  <c r="E716" i="1"/>
  <c r="E724" i="1"/>
  <c r="E725" i="1"/>
  <c r="E726" i="1"/>
  <c r="E727" i="1"/>
  <c r="E728" i="1"/>
  <c r="E731" i="1"/>
  <c r="E732" i="1"/>
  <c r="E733" i="1"/>
  <c r="E734" i="1"/>
  <c r="E735" i="1"/>
  <c r="E736" i="1"/>
  <c r="E737" i="1"/>
  <c r="E738" i="1"/>
  <c r="E739" i="1"/>
  <c r="E740" i="1"/>
  <c r="E741" i="1"/>
  <c r="E742" i="1"/>
  <c r="E743" i="1"/>
  <c r="E744" i="1"/>
  <c r="E745" i="1"/>
  <c r="E747" i="1"/>
  <c r="E750" i="1"/>
  <c r="E751" i="1"/>
  <c r="E752" i="1"/>
  <c r="E754" i="1"/>
  <c r="E755" i="1"/>
  <c r="E756" i="1"/>
  <c r="E757" i="1"/>
  <c r="E758" i="1"/>
  <c r="E759" i="1"/>
  <c r="E760" i="1"/>
  <c r="E761" i="1"/>
  <c r="E762" i="1"/>
  <c r="E763" i="1"/>
  <c r="E764" i="1"/>
  <c r="E767" i="1"/>
  <c r="E768" i="1"/>
  <c r="E769" i="1"/>
  <c r="E770" i="1"/>
  <c r="E772" i="1"/>
  <c r="E773" i="1"/>
  <c r="E774" i="1"/>
  <c r="E717" i="1"/>
  <c r="E765" i="1"/>
  <c r="E718" i="1"/>
  <c r="E719" i="1"/>
  <c r="E722" i="1"/>
  <c r="E720" i="1"/>
  <c r="E723" i="1"/>
  <c r="E721" i="1"/>
  <c r="E776" i="1"/>
  <c r="E775" i="1"/>
  <c r="E777" i="1"/>
  <c r="E778" i="1"/>
  <c r="E781" i="1"/>
  <c r="E782" i="1"/>
  <c r="E783" i="1"/>
  <c r="E784" i="1"/>
  <c r="E785" i="1"/>
  <c r="E788" i="1"/>
  <c r="E789" i="1"/>
  <c r="E790" i="1"/>
  <c r="E791" i="1"/>
  <c r="E792" i="1"/>
  <c r="E793" i="1"/>
  <c r="E794" i="1"/>
  <c r="E795" i="1"/>
  <c r="E796" i="1"/>
  <c r="E797" i="1"/>
  <c r="E798" i="1"/>
  <c r="E799" i="1"/>
  <c r="E800" i="1"/>
  <c r="E801" i="1"/>
  <c r="E802" i="1"/>
  <c r="E803" i="1"/>
  <c r="E804" i="1"/>
  <c r="E805" i="1"/>
  <c r="E806" i="1"/>
  <c r="E807" i="1"/>
  <c r="E808" i="1"/>
  <c r="E809" i="1"/>
  <c r="E810" i="1"/>
  <c r="E812" i="1"/>
  <c r="E811" i="1"/>
  <c r="E813" i="1"/>
  <c r="E815" i="1"/>
  <c r="E817" i="1"/>
  <c r="E818" i="1"/>
  <c r="E819" i="1"/>
  <c r="E820" i="1"/>
  <c r="E821" i="1"/>
  <c r="E822" i="1"/>
  <c r="E823" i="1"/>
  <c r="E824" i="1"/>
  <c r="E825" i="1"/>
  <c r="E826" i="1"/>
  <c r="E828" i="1"/>
  <c r="E829" i="1"/>
  <c r="E830" i="1"/>
  <c r="E831" i="1"/>
  <c r="E832" i="1"/>
  <c r="E833" i="1"/>
  <c r="E834" i="1"/>
  <c r="E835" i="1"/>
  <c r="E836" i="1"/>
  <c r="E837" i="1"/>
  <c r="E838" i="1"/>
  <c r="E840" i="1"/>
  <c r="E841" i="1"/>
  <c r="E787" i="1"/>
  <c r="E844" i="1"/>
  <c r="E843" i="1"/>
  <c r="E842" i="1"/>
  <c r="E845" i="1"/>
  <c r="E846" i="1"/>
  <c r="E847" i="1"/>
  <c r="E848" i="1"/>
  <c r="E849" i="1"/>
  <c r="E850" i="1"/>
  <c r="E851" i="1"/>
  <c r="E856" i="1"/>
  <c r="E857" i="1"/>
  <c r="E858"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8" i="1"/>
  <c r="E889" i="1"/>
  <c r="E890" i="1"/>
  <c r="E891" i="1"/>
  <c r="E893" i="1"/>
  <c r="E894" i="1"/>
  <c r="E895" i="1"/>
  <c r="E852" i="1"/>
  <c r="E853" i="1"/>
  <c r="E854" i="1"/>
  <c r="E855" i="1"/>
  <c r="E896" i="1"/>
  <c r="E897" i="1"/>
  <c r="E898" i="1"/>
  <c r="E899" i="1"/>
  <c r="E900" i="1"/>
  <c r="E901" i="1"/>
  <c r="E902" i="1"/>
  <c r="E903" i="1"/>
  <c r="E904" i="1"/>
  <c r="E905" i="1"/>
  <c r="E906"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8" i="1"/>
  <c r="E939" i="1"/>
  <c r="E940" i="1"/>
  <c r="E941" i="1"/>
  <c r="E942" i="1"/>
  <c r="E943" i="1"/>
  <c r="E944" i="1"/>
  <c r="E945" i="1"/>
  <c r="E946" i="1"/>
  <c r="E947" i="1"/>
  <c r="E948" i="1"/>
  <c r="E949" i="1"/>
  <c r="E950" i="1"/>
  <c r="E952" i="1"/>
  <c r="E953" i="1"/>
  <c r="E907" i="1"/>
  <c r="E908" i="1"/>
  <c r="E909" i="1"/>
  <c r="E955" i="1"/>
  <c r="E954" i="1"/>
  <c r="E956" i="1"/>
  <c r="E957" i="1"/>
  <c r="E958" i="1"/>
  <c r="E959" i="1"/>
  <c r="E960" i="1"/>
  <c r="E961" i="1"/>
  <c r="E962" i="1"/>
  <c r="E963" i="1"/>
  <c r="E964" i="1"/>
  <c r="E966" i="1"/>
  <c r="E967" i="1"/>
  <c r="E968" i="1"/>
  <c r="E969" i="1"/>
  <c r="E970" i="1"/>
  <c r="E971" i="1"/>
  <c r="E972" i="1"/>
  <c r="E973" i="1"/>
  <c r="E974" i="1"/>
  <c r="E975" i="1"/>
  <c r="E976" i="1"/>
  <c r="E977" i="1"/>
  <c r="E978" i="1"/>
  <c r="E980" i="1"/>
  <c r="E979" i="1"/>
  <c r="E981" i="1"/>
  <c r="E982" i="1"/>
  <c r="E983" i="1"/>
  <c r="E984" i="1"/>
  <c r="E985" i="1"/>
  <c r="E986" i="1"/>
  <c r="E987" i="1"/>
  <c r="E988" i="1"/>
  <c r="E989" i="1"/>
  <c r="E991" i="1"/>
  <c r="E992" i="1"/>
  <c r="E993" i="1"/>
  <c r="E994" i="1"/>
  <c r="E996" i="1"/>
  <c r="E997" i="1"/>
  <c r="E998" i="1"/>
  <c r="E999" i="1"/>
  <c r="E965" i="1"/>
  <c r="E1000" i="1"/>
  <c r="E1001" i="1"/>
  <c r="E1002" i="1"/>
  <c r="E1003" i="1"/>
  <c r="E1004" i="1"/>
  <c r="E1005" i="1"/>
  <c r="E1006" i="1"/>
  <c r="E1007" i="1"/>
  <c r="E1009" i="1"/>
  <c r="E1010" i="1"/>
  <c r="E1011" i="1"/>
  <c r="E1012" i="1"/>
  <c r="E1013" i="1"/>
  <c r="E1014" i="1"/>
  <c r="E1015" i="1"/>
  <c r="E1016" i="1"/>
  <c r="E1017" i="1"/>
  <c r="E1018" i="1"/>
  <c r="E1019" i="1"/>
  <c r="E1020" i="1"/>
  <c r="E1021" i="1"/>
  <c r="E1023" i="1"/>
  <c r="E1024" i="1"/>
  <c r="E1022" i="1"/>
  <c r="E1025" i="1"/>
  <c r="E1026" i="1"/>
  <c r="E1027" i="1"/>
  <c r="E1028" i="1"/>
  <c r="E1029" i="1"/>
  <c r="E1030" i="1"/>
  <c r="E1031" i="1"/>
  <c r="E1032" i="1"/>
  <c r="E1033" i="1"/>
  <c r="E1035" i="1"/>
  <c r="E1036" i="1"/>
  <c r="E1008" i="1"/>
  <c r="E1044" i="1"/>
</calcChain>
</file>

<file path=xl/sharedStrings.xml><?xml version="1.0" encoding="utf-8"?>
<sst xmlns="http://schemas.openxmlformats.org/spreadsheetml/2006/main" count="2646" uniqueCount="856">
  <si>
    <t>Mars Data Analysis</t>
    <phoneticPr fontId="2" type="noConversion"/>
  </si>
  <si>
    <t>MESSENGER Mission Participating Scientists</t>
  </si>
  <si>
    <t>solar only</t>
  </si>
  <si>
    <t>Swift Guest Investigator -- Cycle 3</t>
  </si>
  <si>
    <t>Long Term Astrophysics</t>
  </si>
  <si>
    <t>Concept Studies for Human Tended Suborbital Science</t>
  </si>
  <si>
    <t xml:space="preserve">129 proposals were received but 7 were deemed non-compliant
</t>
    <phoneticPr fontId="2" type="noConversion"/>
  </si>
  <si>
    <t>Science Team for the OCO-2 Mission</t>
  </si>
  <si>
    <t xml:space="preserve"> 265 total over the duration of the grant</t>
  </si>
  <si>
    <t>Fermi Guest Investigator - Cycle 2</t>
  </si>
  <si>
    <t>Planetary Protection Research</t>
  </si>
  <si>
    <t>FUSE Guest Investigator -- Cycle 9</t>
  </si>
  <si>
    <t>Astrophysics Theory Program</t>
    <phoneticPr fontId="2" type="noConversion"/>
  </si>
  <si>
    <t>Opportunities in Education and Public Outreach for Earth and Space Science EPOESS</t>
  </si>
  <si>
    <t>Selected 8/1/07</t>
  </si>
  <si>
    <t>103 is the average for all awards old and new</t>
  </si>
  <si>
    <t xml:space="preserve">Critical Issues in Electric Propulsion </t>
  </si>
  <si>
    <t>Cancelled</t>
  </si>
  <si>
    <t>ACCESS Advancing Collaborative Connections for Earth System Science</t>
    <phoneticPr fontId="2" type="noConversion"/>
  </si>
  <si>
    <t>Earth System Data Records Uncertainty Analysis</t>
  </si>
  <si>
    <t>Cosmochemistry</t>
    <phoneticPr fontId="2" type="noConversion"/>
  </si>
  <si>
    <t>In-Space Propulsion</t>
    <phoneticPr fontId="2" type="noConversion"/>
  </si>
  <si>
    <t>Heliophysics Guest Investigators Program (Geospace)</t>
    <phoneticPr fontId="2" type="noConversion"/>
  </si>
  <si>
    <t>Ocean Salinity Field Campaign</t>
    <phoneticPr fontId="2" type="noConversion"/>
  </si>
  <si>
    <t>Heliophysics Guest Investigators Program (Geospace)</t>
    <phoneticPr fontId="2" type="noConversion"/>
  </si>
  <si>
    <t>Program officer notes that $2,051,942 was total for an average of $136,796 per award.  "This is a little high due to a few large dollar amount awards.  The true average is probably closer to $100K."</t>
  </si>
  <si>
    <t>Hurricane Science Research</t>
  </si>
  <si>
    <t>Selected 10/14/05</t>
  </si>
  <si>
    <t>Supplemental Outreach II (April 09 due date)</t>
    <phoneticPr fontId="2" type="noConversion"/>
  </si>
  <si>
    <t>Selected 5/17/07. Second year funding</t>
  </si>
  <si>
    <t xml:space="preserve">Long-Term Space Astrophysics </t>
  </si>
  <si>
    <t>Solar and Heliospheric Physics</t>
  </si>
  <si>
    <t>The Ocean Surface Topography Science Team (OST/ST)</t>
  </si>
  <si>
    <t>Interdisciplinary Science in the NASA Earth Science Enterprise</t>
  </si>
  <si>
    <t>Selected 10/30/06</t>
  </si>
  <si>
    <t>Sample Return Laboratory Instruments and Data Analysis</t>
    <phoneticPr fontId="2" type="noConversion"/>
  </si>
  <si>
    <t>Jupiter Data Analysis</t>
  </si>
  <si>
    <t>Earth System Science Research using Data and Products from TERRA, AQUA and ACRIM Satellites</t>
  </si>
  <si>
    <t>geospace only</t>
  </si>
  <si>
    <t>Selected 4/17/06</t>
  </si>
  <si>
    <t>Discovery Data Analysis</t>
  </si>
  <si>
    <t>Selected 5/1/07</t>
  </si>
  <si>
    <t>NPP Science Team for Climate Data Records</t>
  </si>
  <si>
    <t>Selected 12/6/06</t>
  </si>
  <si>
    <t>Terrestrial Planet Finder Coronagraph / Instrument Concept Studies</t>
  </si>
  <si>
    <t>Supplemental Education Awards for ROSES Investigators II</t>
  </si>
  <si>
    <t>Magnetospheric Multiscale Mission Interdisciplinary Science Teams</t>
  </si>
  <si>
    <t>Earth Surface and Interior</t>
  </si>
  <si>
    <t>Tropospheric Chemistry: Arctic Research of the Composition of the Troposphere from Aircraft and Satellites</t>
  </si>
  <si>
    <t>Astrophysics Data Analysis</t>
  </si>
  <si>
    <t>Atmospheric Composition- C</t>
  </si>
  <si>
    <t>Air Quality Applied Sciences Team</t>
  </si>
  <si>
    <t>Remote Sensing Theory</t>
  </si>
  <si>
    <t>EarthScope: The InSAR and Geodetic Imaging Component</t>
  </si>
  <si>
    <t>New Millennium Space Technology 9</t>
  </si>
  <si>
    <t>budgets under negotiation, ~ 1M each over three years</t>
  </si>
  <si>
    <t>FUSE Guest Investigator – Cycle 7</t>
  </si>
  <si>
    <t>Supplemental Education II  (April 09 due date)</t>
    <phoneticPr fontId="2" type="noConversion"/>
  </si>
  <si>
    <t>Planetary Science</t>
  </si>
  <si>
    <t>The average grant size is:  $137878, $146822, $144376, per year for the next three years For ROSES06 selections. There were a few grants that were way above average.</t>
  </si>
  <si>
    <t xml:space="preserve">Cryospheric Science </t>
  </si>
  <si>
    <t>Ocean Biology and Biogeochemistry</t>
  </si>
  <si>
    <t>Supplemental Education Awards for ROSES Investigators II</t>
    <phoneticPr fontId="2" type="noConversion"/>
  </si>
  <si>
    <t>Supplemental Education Awards for ROSES Investigators  I</t>
  </si>
  <si>
    <t>Supplemental Education I (Dec 08 due date)</t>
    <phoneticPr fontId="2" type="noConversion"/>
  </si>
  <si>
    <t>Causes and Consequences of Solar Cycle 24 CCMSC</t>
    <phoneticPr fontId="2" type="noConversion"/>
  </si>
  <si>
    <t>Heliophysics Theory</t>
    <phoneticPr fontId="2" type="noConversion"/>
  </si>
  <si>
    <t>Heliophysics Guest Investigators Program (S&amp;H only)</t>
    <phoneticPr fontId="2" type="noConversion"/>
  </si>
  <si>
    <t>but the average planned per year awarded amount integrated over all four years is ~ 120 K</t>
  </si>
  <si>
    <t>Terrestrial Ecology and Biodiversity</t>
  </si>
  <si>
    <t>Advanced Component Technology</t>
  </si>
  <si>
    <t>11 more awards were selected on 2/6/2009, bringing the total up to 44/120.  These were the "geophysics portion" of the program.   85 K This is the average for both new and continuing awards</t>
  </si>
  <si>
    <t>Near Earth Object Observations (NEOO)</t>
  </si>
  <si>
    <t>4  remain selectable.  The 7 awards are worth a total of $9.2M over three years, with an average of $450,000 each for the first year (FY 2008).</t>
  </si>
  <si>
    <t xml:space="preserve">Physical Oceanography </t>
  </si>
  <si>
    <t>Planetary Instrument Definition and Development</t>
    <phoneticPr fontId="2" type="noConversion"/>
  </si>
  <si>
    <t>The average 3-year grant size is $734K (year by year averages: Yr1-$245K, Yr2-$252K, Yr3-$236K).  The range in grant size was $418K - $2,211K for 3 years; there was one 2-year award totaling $360K over 2 years).</t>
  </si>
  <si>
    <t xml:space="preserve"> </t>
  </si>
  <si>
    <t>FUSE Legacy Science Program</t>
  </si>
  <si>
    <t>TerrEarth Sciencetrial Ecology</t>
    <phoneticPr fontId="2" type="noConversion"/>
  </si>
  <si>
    <t>6 Million total over the life of the awards</t>
  </si>
  <si>
    <t>Heliophysics Theory</t>
  </si>
  <si>
    <t>emails selecting 30 on 10/27/08 and nine additional selections were made in Feb. 2009</t>
  </si>
  <si>
    <t>Average total for the entire duration of the award was 426,000</t>
  </si>
  <si>
    <t>Heliophysics Guest Investigators</t>
  </si>
  <si>
    <t>NASA Energy and Water Cycle Study</t>
  </si>
  <si>
    <t xml:space="preserve">Mars Exploration Advanced Technologies </t>
  </si>
  <si>
    <t>Earth Science U.S. Participating Investigator</t>
  </si>
  <si>
    <t>FUSE Guest Investigator -- Cycle 8</t>
  </si>
  <si>
    <t>Decision Support through Earth-Sun Science Research Results</t>
  </si>
  <si>
    <t>ACCESS Advancing Collaborative Connections for Earth System Science</t>
    <phoneticPr fontId="2" type="noConversion"/>
  </si>
  <si>
    <t>Terrestrial Ecology</t>
  </si>
  <si>
    <t>Accelerating Operational Use of Research Data</t>
  </si>
  <si>
    <t>Discovery and Scout Mission Capabilities Expansion</t>
  </si>
  <si>
    <t>Atmospheric Composition: Research and Modeling-A (Ground Net.)</t>
  </si>
  <si>
    <t>Astrobiology: Exobiology and Evolutionary Biology</t>
  </si>
  <si>
    <t>Fermi Guest Investigator – Cycle 4</t>
    <phoneticPr fontId="2" type="noConversion"/>
  </si>
  <si>
    <t>Carbon Monitoring System</t>
    <phoneticPr fontId="2" type="noConversion"/>
  </si>
  <si>
    <t>Mars Instrument Development Project</t>
  </si>
  <si>
    <t>Supplemental Outreach Awards for ROSES Investigators II</t>
  </si>
  <si>
    <t>Geospace Science</t>
    <phoneticPr fontId="2" type="noConversion"/>
  </si>
  <si>
    <t xml:space="preserve">Causes and Consequences of the Minimum of Solar Cycle 24 </t>
    <phoneticPr fontId="2" type="noConversion"/>
  </si>
  <si>
    <t>Kepler Guest Observer – Cycle 3</t>
    <phoneticPr fontId="2" type="noConversion"/>
  </si>
  <si>
    <t>Southeast Asia Composition, Cloud, Climate Coupling Regional Study (SEAC4RS)</t>
    <phoneticPr fontId="2" type="noConversion"/>
  </si>
  <si>
    <t>Selected 4/7/06</t>
  </si>
  <si>
    <t>Selected 2/7/07. First year funding</t>
  </si>
  <si>
    <t>Impacts of Climate Variability and Change on NASA Centers and Facilities</t>
  </si>
  <si>
    <t>IceSAT 2 Science Definition Team</t>
  </si>
  <si>
    <t>I indicates the Sept 2010 due date</t>
  </si>
  <si>
    <t>Planetary Instrument Definition and Development</t>
  </si>
  <si>
    <t xml:space="preserve">SPICA Science Investigation Concept Studies   </t>
    <phoneticPr fontId="2" type="noConversion"/>
  </si>
  <si>
    <t xml:space="preserve">Swift Guest Investigator – Cycle 6 </t>
    <phoneticPr fontId="2" type="noConversion"/>
  </si>
  <si>
    <t xml:space="preserve">Technology Development for Exoplanet Missions </t>
    <phoneticPr fontId="2" type="noConversion"/>
  </si>
  <si>
    <t>Selected 7/13/07</t>
  </si>
  <si>
    <t>Atmospheric Composition: Science Advisory Group for the Glory Science Mission</t>
  </si>
  <si>
    <t>Wind Lidar Science</t>
  </si>
  <si>
    <t>Selected 9/1/05</t>
  </si>
  <si>
    <t>Terrestrial Planet Finder / Foundation Science</t>
  </si>
  <si>
    <t>GALEX Guest Investigator - Cycle 5</t>
  </si>
  <si>
    <t>Selected 3/31/06.  The award amount is the average over 3 years Jack Kaye notes higher at start, then declining.</t>
  </si>
  <si>
    <t>Solar Dynamics Observatory Science Center</t>
  </si>
  <si>
    <t>Recompetition of the GRACE Science Team</t>
  </si>
  <si>
    <t>Budgets under negotiation.  It is currently estimated that total funding for the selected investigations will total $9 million dollars to cover three programmatic years of research activity</t>
  </si>
  <si>
    <t xml:space="preserve">Heliophysics Guest Investigators Program (Geospace) </t>
    <phoneticPr fontId="2" type="noConversion"/>
  </si>
  <si>
    <t>Terrestrial Planet Finder Foundation Science</t>
  </si>
  <si>
    <t>Modeling, Analysis, and Prediction</t>
    <phoneticPr fontId="2" type="noConversion"/>
  </si>
  <si>
    <t>Final selection made in late May 2012</t>
    <phoneticPr fontId="2" type="noConversion"/>
  </si>
  <si>
    <t xml:space="preserve">Fellowships for Early Career Researchers </t>
  </si>
  <si>
    <t>GALEX Guest Investigator -- Cycle 3</t>
  </si>
  <si>
    <t>Supplemental Outreach Awards for ROSES Investigators I</t>
  </si>
  <si>
    <t>Origins of Solar Systems (Planetary)</t>
    <phoneticPr fontId="2" type="noConversion"/>
  </si>
  <si>
    <t>Planetary Protection Research</t>
    <phoneticPr fontId="2" type="noConversion"/>
  </si>
  <si>
    <t>Planetary Mission Data Analysis</t>
    <phoneticPr fontId="2" type="noConversion"/>
  </si>
  <si>
    <t>Selected 6/21/06</t>
  </si>
  <si>
    <t>Earth Science Applications Feasibility Studies: Public Health</t>
  </si>
  <si>
    <t>Climate and Biological Response: Research and Applications</t>
  </si>
  <si>
    <t>The start of 2 awards delayed until Year 2</t>
  </si>
  <si>
    <t xml:space="preserve">MOST U.S. Guest Observer – Cycle 2 </t>
    <phoneticPr fontId="2" type="noConversion"/>
  </si>
  <si>
    <t>Not offerred this year</t>
    <phoneticPr fontId="2" type="noConversion"/>
  </si>
  <si>
    <t>Advanced Electric Propulsion</t>
  </si>
  <si>
    <t>Selected 5/17/07</t>
  </si>
  <si>
    <t>Living with a Star Targeted Research and Technology: Strategic Capability</t>
  </si>
  <si>
    <t>LRO Participating Scientists</t>
  </si>
  <si>
    <t>Physical Oceanography</t>
  </si>
  <si>
    <t>Atmospheric CO2 Observations from Space</t>
  </si>
  <si>
    <t>NASA Energy &amp; Water Cycle Step-2</t>
  </si>
  <si>
    <t>ESSP Venture-class Science Investigations:  Earth Venture-1</t>
  </si>
  <si>
    <t>Suzaku Guest Observer – Cycle 5</t>
  </si>
  <si>
    <t>Suzaku Guest Observer - Cycle 4</t>
  </si>
  <si>
    <t>Mars Data Analysis</t>
  </si>
  <si>
    <t>Hurricane Field Experiment</t>
    <phoneticPr fontId="2" type="noConversion"/>
  </si>
  <si>
    <t xml:space="preserve">Interdisciplinary Research in Earth Science </t>
    <phoneticPr fontId="2" type="noConversion"/>
  </si>
  <si>
    <t>Ocean Biology and Biogeochemistry</t>
    <phoneticPr fontId="2" type="noConversion"/>
  </si>
  <si>
    <t xml:space="preserve">Ocean Vector Winds Science Team  </t>
    <phoneticPr fontId="2" type="noConversion"/>
  </si>
  <si>
    <t>1 grant at 135 K, a bunch of grants at 38 and a few at 25 K and some smaller ones and 13 unfunded foreign Pis</t>
    <phoneticPr fontId="2" type="noConversion"/>
  </si>
  <si>
    <t>Virtual Observatories for Solar and Space Physics Data</t>
  </si>
  <si>
    <t>Guest Investigator Studies with C/NOFS</t>
  </si>
  <si>
    <t>Supplemental Outreach I (Dec 08 due date)</t>
    <phoneticPr fontId="2" type="noConversion"/>
  </si>
  <si>
    <t>Advancing Collaborative Connections for Earth-Sun System Science</t>
  </si>
  <si>
    <t>Heliophysics Data Environment Enhancements</t>
  </si>
  <si>
    <t>Fermi Guest Investigator – Cycle 5</t>
    <phoneticPr fontId="2" type="noConversion"/>
  </si>
  <si>
    <t>Opportunities in Science Mission Directorate Education and Public Outreach</t>
  </si>
  <si>
    <t>This refers to proposals, not investigations -- suborbital projects may be split</t>
    <phoneticPr fontId="2" type="noConversion"/>
  </si>
  <si>
    <t>Atmospheric Composition: Laboratory Research</t>
  </si>
  <si>
    <t>FUSE Guest Investigator - Cycle 6</t>
  </si>
  <si>
    <t>2001 Mars Odyssey Participating Scientists</t>
  </si>
  <si>
    <t>SEC Guest Investigator</t>
  </si>
  <si>
    <t>NASA Energy and Water Cycle Study (NEWS)</t>
  </si>
  <si>
    <t>HyspIRI Preparatory Activities Using Existing Imagery</t>
  </si>
  <si>
    <t>MOST U.S. Guest Observer- Cycle 1</t>
  </si>
  <si>
    <t>Large Scale Biosphere-Atmosphere Experiment in Amazonia (LBA)</t>
  </si>
  <si>
    <t>Lunar Advanced Science and Exploration Research</t>
  </si>
  <si>
    <t>Geodetic Imaging</t>
  </si>
  <si>
    <t>Geodesy</t>
  </si>
  <si>
    <t>CloudSat and CALIPSO Science Team Recompete</t>
    <phoneticPr fontId="2" type="noConversion"/>
  </si>
  <si>
    <t>approximate</t>
  </si>
  <si>
    <t>The averages of awards for FY2009 and 2010 are $436K</t>
  </si>
  <si>
    <t>Ocean Salinity Science Team</t>
  </si>
  <si>
    <t xml:space="preserve">65 normal and 2 large awards made. Average for the 65 one and two year proposals was ~ 80 K (75 K for one year, about 84 K for the two year). The Average for the large projects: 192 K 
</t>
    <phoneticPr fontId="2" type="noConversion"/>
  </si>
  <si>
    <t>only 28 Accepted for funding</t>
    <phoneticPr fontId="2" type="noConversion"/>
  </si>
  <si>
    <t>Origins of Solar Systems (Planetary)</t>
  </si>
  <si>
    <t>Nancy Grace Roman Technology Fellowships</t>
  </si>
  <si>
    <t>Swift Guest Investigator – Cycle 8</t>
    <phoneticPr fontId="2" type="noConversion"/>
  </si>
  <si>
    <t xml:space="preserve">The average award amount is somewhat more complicated than implied: the average for the three categories within Geospace SR&amp;T were: LCAS = 356 K; IDP = 160 K and Reg = 118 K </t>
    <phoneticPr fontId="2" type="noConversion"/>
  </si>
  <si>
    <t>High Capability Instruments for Planetary Exploration</t>
  </si>
  <si>
    <t>5 addnl selection letters went out 3/28/08</t>
  </si>
  <si>
    <t>Lunar and Planetary Science U.S. Participating Investigator  (SALMON H1)</t>
    <phoneticPr fontId="2" type="noConversion"/>
  </si>
  <si>
    <t>Supplemental Outreach Awards for ROSES Investigators II</t>
    <phoneticPr fontId="2" type="noConversion"/>
  </si>
  <si>
    <t>364  is the average for all awards old and new</t>
  </si>
  <si>
    <t>Living With a Star Targeted Research and Technology: Strategic Capability</t>
  </si>
  <si>
    <t>Astrobiology: Exobiology and Evolutionary Biology</t>
    <phoneticPr fontId="2" type="noConversion"/>
  </si>
  <si>
    <t>INTEGRAL</t>
  </si>
  <si>
    <t>budgets being negotiated</t>
  </si>
  <si>
    <t>Planetary Mission Data Analysis</t>
  </si>
  <si>
    <t>Origins of Solar Systems</t>
  </si>
  <si>
    <t>Ice Cloud and Land Elevation Satellite (ICESat) and Cryosat</t>
  </si>
  <si>
    <t>Kepler Participating Scientists</t>
  </si>
  <si>
    <t>Ocean Surface Topography Science Team</t>
  </si>
  <si>
    <t xml:space="preserve">Received  66 step1 proposals, out of which 48 proposals were invited to submit full proposals. Selected 18 proposals.  </t>
  </si>
  <si>
    <t>Heliophysics Data Environment Enhancements</t>
    <phoneticPr fontId="2" type="noConversion"/>
  </si>
  <si>
    <t>Swift Guest Investigator - Cycle 5</t>
  </si>
  <si>
    <t xml:space="preserve">Tropical Cloud Systems and Processes </t>
  </si>
  <si>
    <t>Cryospheric Science</t>
  </si>
  <si>
    <t>MSL Participating Scientists Program</t>
  </si>
  <si>
    <t xml:space="preserve">Kepler Guest Observer – Cycle 2   </t>
    <phoneticPr fontId="2" type="noConversion"/>
  </si>
  <si>
    <t>Approximate. $12 million total in FY 08 and 09, grants from $250,000 to $1 million</t>
  </si>
  <si>
    <t>(US PIs only)</t>
  </si>
  <si>
    <t>Supplemental Outreach Awards for ROSES Investigators I</t>
    <phoneticPr fontId="2" type="noConversion"/>
  </si>
  <si>
    <t>NASA Energy and Water Cycle Study - Water Quality</t>
  </si>
  <si>
    <t>GALEX Guest Investigator -- Cycle 1</t>
  </si>
  <si>
    <t>Atmospheric Composition: Modeling and Analysis</t>
    <phoneticPr fontId="2" type="noConversion"/>
  </si>
  <si>
    <t>Letters sent 10/20</t>
  </si>
  <si>
    <t>ICESat-II Science Definition Team</t>
  </si>
  <si>
    <t>Deferred</t>
  </si>
  <si>
    <t>The Science of Terra and Aqua</t>
  </si>
  <si>
    <t>Average Duration of Awards:     3.25 years</t>
  </si>
  <si>
    <t>Astrophysics Strategic Mission Concept Studies</t>
  </si>
  <si>
    <t>Astrophysics Research and Analysis</t>
    <phoneticPr fontId="2" type="noConversion"/>
  </si>
  <si>
    <t>Strategic Astrophysics Technology</t>
    <phoneticPr fontId="2" type="noConversion"/>
  </si>
  <si>
    <t>Terrestrial Ecology</t>
    <phoneticPr fontId="2" type="noConversion"/>
  </si>
  <si>
    <t>Planetary Protection Research</t>
    <phoneticPr fontId="2" type="noConversion"/>
  </si>
  <si>
    <t>Virtual Observatories for Heliophysics Data</t>
    <phoneticPr fontId="2" type="noConversion"/>
  </si>
  <si>
    <t>Advanced Component Technology (ACT)</t>
  </si>
  <si>
    <t>Ocean Vector Winds Science Team</t>
  </si>
  <si>
    <t>2 additional selections made in early Feb 2009</t>
  </si>
  <si>
    <t>EARTH SCIENCE OUTREACH INVESTIGATOR AWARDS</t>
  </si>
  <si>
    <t>Cassini Data Analysis</t>
    <phoneticPr fontId="2" type="noConversion"/>
  </si>
  <si>
    <t>Suzaku Guest Observer -- Cycle 2</t>
  </si>
  <si>
    <t>Earth Science Applications Feasibility Studies</t>
  </si>
  <si>
    <t>Selected 4/4/06</t>
  </si>
  <si>
    <t>Selected 3/31/06</t>
  </si>
  <si>
    <t>Selected 11/14/05</t>
  </si>
  <si>
    <t>Atmospheric Composition: Aura Science Team</t>
  </si>
  <si>
    <t>INSPIRING THE NEXT GENERATION OF EARTH EXPLORERS; INTEGRATED SOLUTIONS FOR K-16 AND INFORMAL EDUC</t>
  </si>
  <si>
    <t>Stardust Sample Analysis</t>
  </si>
  <si>
    <t>Atmospheric Composition: Tropical Composition, Cloud, and Climate Coupling Experiment (TC4)</t>
  </si>
  <si>
    <t>CLARREO Science Team</t>
  </si>
  <si>
    <t>Stardust Participating Scientists</t>
  </si>
  <si>
    <t>Hyabusa Participating Scientists</t>
  </si>
  <si>
    <t>Opportunities in Education and Public Outreach for Earth and Space Science EPOESS</t>
    <phoneticPr fontId="2" type="noConversion"/>
  </si>
  <si>
    <t>Decision Support through Earth Science Research Results</t>
  </si>
  <si>
    <t>New Investigator Program in Earth Science</t>
  </si>
  <si>
    <t>SMAP Science Definition Team</t>
  </si>
  <si>
    <t>Oceans &amp; Ice</t>
  </si>
  <si>
    <t xml:space="preserve">Geospace Sciences  LCAS </t>
  </si>
  <si>
    <t>3400ksec proposed, 1300 ksec selected</t>
  </si>
  <si>
    <t xml:space="preserve">International Polar Year </t>
  </si>
  <si>
    <t>Making Earth System data records for Use in Research Environment</t>
  </si>
  <si>
    <t>Living With a Star Targeted Research and Technology: NASA/NSF Partnership for Collaborative Space Weather Modeling</t>
  </si>
  <si>
    <t>Advanced Information Systems Technology (AIST)</t>
  </si>
  <si>
    <t>Advanced Information Systems Research</t>
  </si>
  <si>
    <t>Heliophysics</t>
  </si>
  <si>
    <t>Carbon Cycle Science</t>
  </si>
  <si>
    <t>Suzaku Guest Observer -- Cycle 3</t>
  </si>
  <si>
    <t>Terrestrial Hydrology</t>
  </si>
  <si>
    <t>Kepler Guest Observer - Cycle 1</t>
  </si>
  <si>
    <t>Swift Guest Investigator – Cycle 7</t>
    <phoneticPr fontId="2" type="noConversion"/>
  </si>
  <si>
    <t>Origins Science Mission Concept Studies</t>
  </si>
  <si>
    <t>Dawn at Vesta Participating Scientists</t>
  </si>
  <si>
    <t>Fermi Guest Investigator – Cycle 3</t>
  </si>
  <si>
    <t>Astrophysics Research and Analysis</t>
  </si>
  <si>
    <t>26 selected in may, +9 more 8/20/09</t>
    <phoneticPr fontId="2" type="noConversion"/>
  </si>
  <si>
    <t>intial selections 10/17/08 two more made 3/13</t>
    <phoneticPr fontId="2" type="noConversion"/>
  </si>
  <si>
    <t>GALEX Guest investigator – Cycle 6</t>
    <phoneticPr fontId="2" type="noConversion"/>
  </si>
  <si>
    <t>Atmospheric Composition: Mid-Latitude Airborne Cirrus PropertiEarth Science Experiment</t>
    <phoneticPr fontId="2" type="noConversion"/>
  </si>
  <si>
    <t>Heliophysics Guest Investigators Program (S&amp;H only)</t>
    <phoneticPr fontId="2" type="noConversion"/>
  </si>
  <si>
    <t>Cosmochemistry</t>
    <phoneticPr fontId="2" type="noConversion"/>
  </si>
  <si>
    <t>Planetary Atmospheres (PATM)</t>
    <phoneticPr fontId="2" type="noConversion"/>
  </si>
  <si>
    <t>Precipitation Science</t>
  </si>
  <si>
    <t>Lunar Advanced Science and Exploration Research</t>
    <phoneticPr fontId="2" type="noConversion"/>
  </si>
  <si>
    <t>Concept Studies for the Joint Dark Energy Mission</t>
  </si>
  <si>
    <t>Applied Information Systems Research</t>
  </si>
  <si>
    <t xml:space="preserve">Avg of 471 K total if funded for all three years as budgeted.  </t>
  </si>
  <si>
    <t>Selected 5/22/07</t>
  </si>
  <si>
    <t>Cassini Data Analysis</t>
  </si>
  <si>
    <t>Rossi X-ray Timing Explorer Guest Observer – Cycle 11</t>
  </si>
  <si>
    <t>Space Archaeology</t>
  </si>
  <si>
    <t>Interdisciplinary Exploration Science</t>
  </si>
  <si>
    <t>GLAST Cycle I</t>
  </si>
  <si>
    <t>International Heliophysical Year Research</t>
  </si>
  <si>
    <t>Atmospheric Composition: Research and Modeling-B</t>
  </si>
  <si>
    <t>A total dollar value over a three-year period of approximately $25 million</t>
  </si>
  <si>
    <t>Concept Studies for Lunar Sortie Science Opportunities</t>
  </si>
  <si>
    <t>Einstein Probes</t>
  </si>
  <si>
    <t>Interdisciplinary Research in Earth Science</t>
  </si>
  <si>
    <t>NASA African Monsoon Multidisciplinary Activities (NAMMA)</t>
  </si>
  <si>
    <t>Living With a Star Space Environment Testbeds</t>
  </si>
  <si>
    <t>cancelled</t>
  </si>
  <si>
    <t xml:space="preserve">Total value of the selected proposals: ~$2.3M
</t>
  </si>
  <si>
    <t>Venus Express</t>
  </si>
  <si>
    <t>International Polar Year Education and Public Outreach</t>
  </si>
  <si>
    <t>Astro E2/Suzaku Guest Observer – Cycle 1 Resolicitation</t>
  </si>
  <si>
    <t>Members of the Euclid Science Team</t>
  </si>
  <si>
    <t>Selected 5/8/06</t>
  </si>
  <si>
    <t>two year awards</t>
  </si>
  <si>
    <t>Average award size skewed by one large award. Subsequently two one year awards were selected. If those two are included the selection rate is 14%</t>
    <phoneticPr fontId="2" type="noConversion"/>
  </si>
  <si>
    <t>Beyond Einstein Foundation Science</t>
  </si>
  <si>
    <t>only 9 full one was a partial (one year) award</t>
  </si>
  <si>
    <t>Planetary Science</t>
    <phoneticPr fontId="2" type="noConversion"/>
  </si>
  <si>
    <t>Planetary Astronomy (PAST)</t>
    <phoneticPr fontId="2" type="noConversion"/>
  </si>
  <si>
    <t>Astrophysics</t>
  </si>
  <si>
    <t xml:space="preserve">61 proposals were selected (for time) out of a total of 182 submitted, which represents ~34% success rate, but those 182 prposals submitted included 14 foreign-PI so stats are calculated based on 39 funded out of 168 US proposals = 23%. There was also one US PI without funding request. Time oversubscribed: 3-4 (depending on categories: ToO, Total visits, funding, ...) </t>
    <phoneticPr fontId="2" type="noConversion"/>
  </si>
  <si>
    <t>One was non compliant so it was 15/98 viable proposals</t>
    <phoneticPr fontId="2" type="noConversion"/>
  </si>
  <si>
    <t>StudiEarth Science with ICEarth Scienceat and CryoSat-2</t>
    <phoneticPr fontId="2" type="noConversion"/>
  </si>
  <si>
    <t>Planetary Geology and Geophysics (PGG)</t>
    <phoneticPr fontId="2" type="noConversion"/>
  </si>
  <si>
    <t>Mars Fundamental Research (MFRP)</t>
  </si>
  <si>
    <t>Mars Fundamental Research (MFRP)</t>
    <phoneticPr fontId="2" type="noConversion"/>
  </si>
  <si>
    <t>Planetary Astronomy (PAST)</t>
  </si>
  <si>
    <t>Atmospheric Composition: Modeling and Analysis</t>
  </si>
  <si>
    <t>Cosmochemistry</t>
  </si>
  <si>
    <t>N/A</t>
  </si>
  <si>
    <t xml:space="preserve">Geospace Sciences  SR&amp;T </t>
  </si>
  <si>
    <t>Supplemental Education Awards for ROSES Investigators  I</t>
    <phoneticPr fontId="2" type="noConversion"/>
  </si>
  <si>
    <t>History of Scientific Exploration of Earth and Space</t>
  </si>
  <si>
    <t>Instrument Incubator</t>
  </si>
  <si>
    <t>GALEX Guest Investigator -- Cycle 2</t>
  </si>
  <si>
    <t>Selected 12/29/06</t>
  </si>
  <si>
    <t>Laboratory Analysis of Returned Samples</t>
  </si>
  <si>
    <t>Atmospheric Composition, field: Surface, Balloon, and Airborne Observations</t>
  </si>
  <si>
    <t>Land-Cover/Land-Use Change</t>
  </si>
  <si>
    <t>Geospace Science</t>
  </si>
  <si>
    <t>Living With a Star Targeted Research and Technology</t>
  </si>
  <si>
    <t>Swift Guest Investigator – Cycle 2</t>
  </si>
  <si>
    <t>SMD Division</t>
  </si>
  <si>
    <t>Biodiversity</t>
  </si>
  <si>
    <t>Modeling, Analysis, and Prediction</t>
  </si>
  <si>
    <t>Airborne Instrument Technology Transition</t>
  </si>
  <si>
    <t>Solicitation or Program Element Title</t>
  </si>
  <si>
    <t>Planetary Atmospheres (PATM)</t>
  </si>
  <si>
    <t>GALEX Guest Investigator -- Cycle 4</t>
  </si>
  <si>
    <t>Kepler Guest Observer – Cycle 4</t>
    <phoneticPr fontId="2" type="noConversion"/>
  </si>
  <si>
    <t>\</t>
    <phoneticPr fontId="2" type="noConversion"/>
  </si>
  <si>
    <t>Earth Science for Decision Making: Gulf of Mexico Region</t>
  </si>
  <si>
    <t>Land Cover/Land Use Change (LCLUC)</t>
  </si>
  <si>
    <t>North American Carbon Program</t>
  </si>
  <si>
    <t>Satellite Calibration Interconsistency Studies</t>
  </si>
  <si>
    <t>Selected 6/4/07</t>
  </si>
  <si>
    <t>Selected 12/8/06</t>
  </si>
  <si>
    <t>Swift Guest Investigator -- Cycle 4</t>
  </si>
  <si>
    <t>Land Cover/Land Use Change</t>
  </si>
  <si>
    <t>I indicates the Sept 2010 due date</t>
    <phoneticPr fontId="2" type="noConversion"/>
  </si>
  <si>
    <t xml:space="preserve">Avg new award in program year 1 for Geospace SR&amp;t is 158 but it breaks out as follows: LCAS = 448 K; IDP = 109 K and Reg = 107 K </t>
    <phoneticPr fontId="2" type="noConversion"/>
  </si>
  <si>
    <t>This number is approximate. Average was 116 for S&amp;H portion (not Geospace)</t>
    <phoneticPr fontId="2" type="noConversion"/>
  </si>
  <si>
    <t>We were hoping to be able to fund with the anticipated plus-up to the NEOO program but we were under a CR that fiscal year and so plus-up was delayed until FY 2012</t>
    <phoneticPr fontId="2" type="noConversion"/>
  </si>
  <si>
    <t>Instrument Incubator Program</t>
  </si>
  <si>
    <t>Atmospheric Composition: Modeling and Analysis</t>
    <phoneticPr fontId="2" type="noConversion"/>
  </si>
  <si>
    <t>Terrestrial Planet Finder</t>
  </si>
  <si>
    <t>Heliophysics</t>
    <phoneticPr fontId="2" type="noConversion"/>
  </si>
  <si>
    <t>Space Science Vision Missions</t>
  </si>
  <si>
    <t>Selected 6/29/06.</t>
  </si>
  <si>
    <t>Atmospheric Composition- B (Kinetics)</t>
  </si>
  <si>
    <t>Planetary Data System Nodes NRA</t>
  </si>
  <si>
    <t>Remote Sensing Science for Carbon and Climate</t>
  </si>
  <si>
    <t>3 additional selections made 1/23/09</t>
  </si>
  <si>
    <t xml:space="preserve">Avg new award in program year 1: LCAS = 483 K; IDP = 102 K and Reg = 119 K </t>
    <phoneticPr fontId="2" type="noConversion"/>
  </si>
  <si>
    <t xml:space="preserve">Avg new award in program year 1: LCAS = 621 K; IDP = 133 K and Reg = 115 K </t>
    <phoneticPr fontId="2" type="noConversion"/>
  </si>
  <si>
    <t>5 years each at 700 K/year</t>
    <phoneticPr fontId="2" type="noConversion"/>
  </si>
  <si>
    <t>HyspIRI Preparatory Airborne Activities and Associated Science</t>
  </si>
  <si>
    <t>Carbon Monitoring System</t>
  </si>
  <si>
    <t>Computational Modeling Algorithms and Cyberinfrastructure</t>
  </si>
  <si>
    <t>Hurricane Science Research Program</t>
  </si>
  <si>
    <t>Earth Science Applications: Disasters</t>
  </si>
  <si>
    <t>Advanced Information Systems Technology</t>
  </si>
  <si>
    <t>Also one partial (1 Yr) selection not included. This is actually out of 61 proposals because I took on one PGG submission that was not in that scope. Of the 14 PAST selections so far, three were funded by NEOO if that matters</t>
    <phoneticPr fontId="2" type="noConversion"/>
  </si>
  <si>
    <t>5 selected doesn’t inclue one in the selectable category. Grant sizes range from 50-259 K</t>
    <phoneticPr fontId="2" type="noConversion"/>
  </si>
  <si>
    <t>Additional selection 8/12/09</t>
    <phoneticPr fontId="2" type="noConversion"/>
  </si>
  <si>
    <t xml:space="preserve">Total proposed = 134 if you include Co-I proposals.  125 independent investigations proposed. 28 fully-funded and 5 partially funded investigations.18 investigations in the selectable range for which a decision has been deferred. 3 proposals were declared noncompliant. Detailed funding information:    Year 1 = $266,620 (37 proposals)
   Year 2 = $300,543 (32 proposals)
   Year 3 = $304,474 (27 proposals)
   Year 4 = $308,649 (12 proposals)
   Year 5 = $270,379 ( 1 proposal)
AVERAGE TOTAL = $856,142
 AVERAGE YEARLY = $290,617   
</t>
    <phoneticPr fontId="2" type="noConversion"/>
  </si>
  <si>
    <t>There is one foreign proposal</t>
    <phoneticPr fontId="2" type="noConversion"/>
  </si>
  <si>
    <t>Two were to foreign PIs</t>
    <phoneticPr fontId="2" type="noConversion"/>
  </si>
  <si>
    <t>Initial selections announced: 4/24/2009, then addnl selections 5/12/2009)</t>
    <phoneticPr fontId="2" type="noConversion"/>
  </si>
  <si>
    <t>2 additional selections made in June 2009</t>
    <phoneticPr fontId="2" type="noConversion"/>
  </si>
  <si>
    <t>PME proposal not included. 24 full selects, 6 partial bridge funding awards not included in selected column</t>
    <phoneticPr fontId="2" type="noConversion"/>
  </si>
  <si>
    <t>PME proposal not included. 27 full selects, 2 partial bridge funding awards not included in selected column</t>
    <phoneticPr fontId="2" type="noConversion"/>
  </si>
  <si>
    <t xml:space="preserve">Avg new award in program year 1: LCAS = 220 K; IDP =  N/A and Reg = 124 K </t>
    <phoneticPr fontId="2" type="noConversion"/>
  </si>
  <si>
    <t xml:space="preserve">Avg new award in program year 1: LCAS = 326 K; IDP = 171 and Reg = 125 K </t>
    <phoneticPr fontId="2" type="noConversion"/>
  </si>
  <si>
    <t>Not Solicited in ROSES 2009</t>
    <phoneticPr fontId="2" type="noConversion"/>
  </si>
  <si>
    <t>Plus two partial selections</t>
  </si>
  <si>
    <t>Plus two partial selections</t>
    <phoneticPr fontId="2" type="noConversion"/>
  </si>
  <si>
    <t>NA</t>
    <phoneticPr fontId="2" type="noConversion"/>
  </si>
  <si>
    <t>In addition to the 3 full selections (one for three years in duration, two for four years in duration) two more were selected for one year pilot studies.</t>
    <phoneticPr fontId="2" type="noConversion"/>
  </si>
  <si>
    <t>SERVIR Applied Sciences Team</t>
  </si>
  <si>
    <t>Planetary Geology and Geophysics (PGG)</t>
  </si>
  <si>
    <t xml:space="preserve">One full PME not included here. Triage letters sent after 140 days, final letters sent after 290 days. Selectables remain pending budget. </t>
    <phoneticPr fontId="2" type="noConversion"/>
  </si>
  <si>
    <t>Moon and Mars Analog Mission Activities (MMAMA)</t>
    <phoneticPr fontId="2" type="noConversion"/>
  </si>
  <si>
    <t>Atmospheric Composition- A (Ozone Monitoring Instrument; OMI)</t>
  </si>
  <si>
    <t>Earth Science</t>
  </si>
  <si>
    <t xml:space="preserve">Mars Reconnaissance Orbiter Participating Scientists </t>
  </si>
  <si>
    <t>92 proposals from US institutions. 8 of the 18 selected included Participating Scientist (PS) awards as well. All 18 are US only. There were also 8 foreign proposals for the PS only.</t>
    <phoneticPr fontId="2" type="noConversion"/>
  </si>
  <si>
    <t xml:space="preserve">Atmospheric Composition: Aura Science Team </t>
  </si>
  <si>
    <t>Success rate by dollars awarded/requested = $1.0M/$2.75M = 36%</t>
  </si>
  <si>
    <t>CloudSat and CALIPSO Science Team and Modeling/Analysis of A-Train Related Data</t>
  </si>
  <si>
    <t>GNSS Remote Sensing Science Team</t>
  </si>
  <si>
    <t>Notified on 28 February 2011 101 days after due date (by posting the target list on the Suzaku web page)</t>
    <phoneticPr fontId="2" type="noConversion"/>
  </si>
  <si>
    <t>Precipitation Science</t>
    <phoneticPr fontId="2" type="noConversion"/>
  </si>
  <si>
    <t>Space Archaeology</t>
    <phoneticPr fontId="2" type="noConversion"/>
  </si>
  <si>
    <t>137 proposals received. 1 declared non-compliant and returned. 136 reviewed; 32 fully selected, 6 partially selected, &amp; 2 pilot studies awarded</t>
  </si>
  <si>
    <t>New awards in 2009 range from less than 50 to over 200 K</t>
    <phoneticPr fontId="2" type="noConversion"/>
  </si>
  <si>
    <t>email sent March 27, 2009.  Official letters went out 4/10/2009</t>
    <phoneticPr fontId="2" type="noConversion"/>
  </si>
  <si>
    <t>Virtual Observatories for Heliophysics Data</t>
  </si>
  <si>
    <t>Advancing Collaborative Connections for Earth System Science (ACCESS)</t>
  </si>
  <si>
    <t>Each for a $250K, 6 month Phase-I study effort "with the possibility to continue via down-select to Phase II and Phase III" as described in the ROSES announcement. 
We expect to be able to afford to continue only one of the concepts into Phases II &amp; III.</t>
    <phoneticPr fontId="2" type="noConversion"/>
  </si>
  <si>
    <t>RXTE Guest Investigator - Cycle 10</t>
  </si>
  <si>
    <t>Glory Science Team</t>
    <phoneticPr fontId="2" type="noConversion"/>
  </si>
  <si>
    <t>14 of 38 SDT selected; 1 Team Leader selected on 9/18/08</t>
  </si>
  <si>
    <t>Laboratory Analysis of Returned Samples</t>
    <phoneticPr fontId="2" type="noConversion"/>
  </si>
  <si>
    <t>Origins of Solar Systems (Astro)</t>
  </si>
  <si>
    <t>Earth Science Applications: Wildland Fires</t>
    <phoneticPr fontId="2" type="noConversion"/>
  </si>
  <si>
    <t>Cosmochemistry</t>
    <phoneticPr fontId="2" type="noConversion"/>
  </si>
  <si>
    <t>In-Space Propulsion - Cycle 3</t>
  </si>
  <si>
    <t>New Investigator Program in Earth-Sun System Science</t>
  </si>
  <si>
    <t>Avg new award in program year 1: LCAS = 330 K; IDP = 220 K and Reg = 113 K</t>
    <phoneticPr fontId="2" type="noConversion"/>
  </si>
  <si>
    <t xml:space="preserve">Triage letters sent after 140 days. Final Letters sent after 290 days. Selectables remain pending budget. </t>
    <phoneticPr fontId="2" type="noConversion"/>
  </si>
  <si>
    <t>Approved amounts were $1,695k, $1,537k &amp; $1,267k  in FY9, 10, &amp; 11 respectively.</t>
    <phoneticPr fontId="2" type="noConversion"/>
  </si>
  <si>
    <t xml:space="preserve"> Does not include PME. $4.151 M in new awards, $14.4 M total awarded in 2007</t>
    <phoneticPr fontId="2" type="noConversion"/>
  </si>
  <si>
    <t>Total value of the selected proposals ~ 2.6 M</t>
    <phoneticPr fontId="2" type="noConversion"/>
  </si>
  <si>
    <t>82 is approximate.  Approved amounts were 1,069k in FY 08  $  396k in FY 09 and  $ 358k in FY 10</t>
    <phoneticPr fontId="2" type="noConversion"/>
  </si>
  <si>
    <t>Funds sent out in FY 08 &amp; 09 were $1,952k  &amp; $1,376k respectively</t>
    <phoneticPr fontId="2" type="noConversion"/>
  </si>
  <si>
    <t>Plus 4 from foreign PIs/institutions.17 proposals were funded.Proposals due:  20 January 2012, Proposers notified of selection decisions: 27 April 2012, Time from submission to notification: 98 days.</t>
    <phoneticPr fontId="2" type="noConversion"/>
  </si>
  <si>
    <t>Planetary Atmospheres (PATM)</t>
    <phoneticPr fontId="2" type="noConversion"/>
  </si>
  <si>
    <t>Science Definition Team for the DESDynI-Radar Mission</t>
  </si>
  <si>
    <t>GRAIL Guest Scientist Program</t>
  </si>
  <si>
    <t>Outer Planets Research</t>
  </si>
  <si>
    <t>Earth Science Applications: Water Resources</t>
  </si>
  <si>
    <t>II indicates the March 2011 due date</t>
    <phoneticPr fontId="2" type="noConversion"/>
  </si>
  <si>
    <t>36 selected 10/21/2009. Addnl selection 2/23/2010</t>
    <phoneticPr fontId="2" type="noConversion"/>
  </si>
  <si>
    <t>137 proposals received. 1 declared non-compliant and returned. 136 reviewed; 32 fully selected, 6 partially selected, &amp; 2 pilot studies awarded</t>
    <phoneticPr fontId="2" type="noConversion"/>
  </si>
  <si>
    <t>Planetary Science</t>
    <phoneticPr fontId="2" type="noConversion"/>
  </si>
  <si>
    <t>The selection rate is for all proposers. There were only 25 step-2 proposals so the selection rate for step-2 proposers was 7/25 = 28%</t>
    <phoneticPr fontId="2" type="noConversion"/>
  </si>
  <si>
    <t xml:space="preserve">Avg new award in program year 1: LCAS = 359 K; IDP = 147 K and Reg = 121 K </t>
    <phoneticPr fontId="2" type="noConversion"/>
  </si>
  <si>
    <t xml:space="preserve">Avg new award in program year 1 for SHP SR&amp;T is 191 but it breaks out as follows: LCAS = 490 K; IDP = 154 K and Reg = 140 K </t>
    <phoneticPr fontId="2" type="noConversion"/>
  </si>
  <si>
    <t>Kepler Participating Scientists 2</t>
    <phoneticPr fontId="2" type="noConversion"/>
  </si>
  <si>
    <t xml:space="preserve">SEC Theory </t>
  </si>
  <si>
    <t>Modeling, Analysis and Prediction Climate Variability and Change</t>
  </si>
  <si>
    <t>IceBridge</t>
  </si>
  <si>
    <t>IceBridge: Support for 2010 Activities</t>
  </si>
  <si>
    <t>SEC Guest Investigators</t>
  </si>
  <si>
    <t>134 days after the May 20 proposal due date</t>
    <phoneticPr fontId="2" type="noConversion"/>
  </si>
  <si>
    <t>Additional selections were made in Sept 09 and again in Nov.  Some selectables may remain.  110 proposals were received but only 100 reviewed.</t>
    <phoneticPr fontId="2" type="noConversion"/>
  </si>
  <si>
    <t xml:space="preserve">Results for subelements 1&amp;2 (Decadal Survey Mission Preparation and Scoping Studies) only 9 selected 1/16/2009.  Results for subelements 3  &amp; 4 (Northern High Latitude Studies and Synthesis, Integration, and Impacts Studies) 8 selected 5/1/2009. Final 3 selections in July 2009. </t>
    <phoneticPr fontId="2" type="noConversion"/>
  </si>
  <si>
    <t>Moon and Mars Analog Mission Activities (MMAMA)</t>
  </si>
  <si>
    <t>Note that the avg award size has nearly doubled from previous years, due in large part to HEO’s lack of field campaigns that used to provide the logistics and support structure for MMAMA projects which diminished their apparent cost.</t>
  </si>
  <si>
    <t>One of the two awards was not full funding.</t>
  </si>
  <si>
    <t>including 2 partial selections, 4 pilot studies.</t>
  </si>
  <si>
    <t>1 also received bridge funding, not included in the 8 given in column E.</t>
  </si>
  <si>
    <t>Swift Guest Investigator – Cycle 9</t>
  </si>
  <si>
    <t>Surface Water and Ocean Topography Mission SDT</t>
  </si>
  <si>
    <t>Making Earth System data records for Use in Research Environments</t>
  </si>
  <si>
    <t>Precipitation Measurement Missions (PMM) Science Team</t>
  </si>
  <si>
    <t>Atmospheric Composition: Upper Atmospheric Composition Observations</t>
  </si>
  <si>
    <t>Astrobiology Science and Technology Instrument Development (ASTID)</t>
  </si>
  <si>
    <t>Astrobiology Science and Technology for Exploring Planets (ASTEP)</t>
  </si>
  <si>
    <t>Mars Exploration Rovers (MER) Participating Scientists</t>
  </si>
  <si>
    <t>Award sizes ranged from $37K to $160K. Hope to make more selections later in the year</t>
  </si>
  <si>
    <t>12 full plus two partial selections as well. Award size is $108K when partials averaged in with full awards. Awards ranged from $54K to $150K</t>
  </si>
  <si>
    <t xml:space="preserve">Of these 9 were selected as participating scientists as well. Two more partial awards were made. The average award size doesn’t include PS. With PS its ~105 K. </t>
  </si>
  <si>
    <t>PIs notified 118 days after the due date and 7 1/2 weeks after the last review day</t>
  </si>
  <si>
    <t>In-Space Propulsion</t>
  </si>
  <si>
    <t>Max thinks that there were 9 additional partial selections this year</t>
  </si>
  <si>
    <t>Kepler Guest Observer – Cycle 5</t>
  </si>
  <si>
    <t>Fermi Guest Investigator – Cycle 6</t>
  </si>
  <si>
    <t>Euclid Science Team</t>
  </si>
  <si>
    <t>50 submitted but 2 were non compliant. Including additional late selections</t>
  </si>
  <si>
    <t>Average award size does not include Carto, NESSF, ECF, etc. Also 6 seed or bridge awards</t>
  </si>
  <si>
    <t>Average award size does not include Carto, NESSF, ECF, etc. Plus 6 seed or bridge awards</t>
  </si>
  <si>
    <t>Maven Participating Scientist Program</t>
  </si>
  <si>
    <t xml:space="preserve">Stats given are for US investigations only. Non-US Institutions: 2/9 (22%) selection rate </t>
  </si>
  <si>
    <t>Theoretical and Computational Astrophysics Networks</t>
  </si>
  <si>
    <t>PIs were notified 118 days after the due date.</t>
  </si>
  <si>
    <t>In addition there was a single one year "bridge" award. Updated 8/13 need to update average first year award</t>
  </si>
  <si>
    <t>CloudSat and CALIPSO Science Team Recompete</t>
  </si>
  <si>
    <t>Development and Testing of Potential Indicators For The National Climate Assessment</t>
  </si>
  <si>
    <t>Studies with ICESat and CryoSat-2</t>
  </si>
  <si>
    <t>Maturation of Instruments for Solar System Exploration (MatISSE)</t>
  </si>
  <si>
    <t>LADEE Guest Investigator Program</t>
  </si>
  <si>
    <t>Weather</t>
  </si>
  <si>
    <t>Originally it was 25 Proposals selected (22 were to be funded; 3 foreign Pis not funded) but then the failure of a second of Kepler's 4 on-board reaction wheels left the spacecraft incapable of maintaining the fine pointing performance critical to the mission’s high-precision photometric measurements. On 8/27 Dr. Hudgins wrote "there is no longer any realistic hope that it will be possible to execute any of the proposed Cycle 5 GO programs, and that all the proposals submitted to the program must be declined."</t>
  </si>
  <si>
    <t xml:space="preserve">278 proposals submitted but 2 proposals were returned as non-responsive. 33 selected, so Success Rate by proposal number = 12%. Total of Year 1 requests = $31,683,756 Total of Year 1 awards = $3,591,758, so the success Rate by awarded funds ~ 11%. As of 10/30/13 there are 8 Proposals held in "Selectable, but not Selected" status and 235 Proposals declined. </t>
  </si>
  <si>
    <t>ROSES year</t>
  </si>
  <si>
    <t>IceBridge Science Team</t>
  </si>
  <si>
    <t>All decisions communicated by email on 10/24</t>
  </si>
  <si>
    <t>In-Space Validation of Earth Science Technologies</t>
  </si>
  <si>
    <t>Kepler Participating Scientist Program</t>
  </si>
  <si>
    <t>Ecological Forecasting for Conservation and Natural Resource Management</t>
  </si>
  <si>
    <t>NASA Data for Operation and Assessment</t>
  </si>
  <si>
    <t xml:space="preserve">11/13, selections made for one Subelement but the others are still to come, thus the selection rate will rise. </t>
  </si>
  <si>
    <t xml:space="preserve">Of the 45 recommended for selection 7 do not receive any funding. Received 38 proposals with Budgets but one was a Large project (96K). With the large project the median proposed budget was ~32K and the median award given was 30 K. Without the large Project the median proposed was ~30K Average awarded was 28K. 
</t>
  </si>
  <si>
    <t>9/11 APRA PIs informed of decisions, 173 days after the due date and 12 weeks after the end of the review. 23 of 178 compliant proposals selected in whole or part (13%).  A further 23 proposals held as selectable. $8.8M in year-1 funding awarded, of $78M requested -- 11% of request. 10 more fully or partially selected in November.</t>
  </si>
  <si>
    <t>Planetary Instrument Concepts for the Advancement of Solar System Observations</t>
  </si>
  <si>
    <t>Instrument Concepts for Europa Exploration</t>
  </si>
  <si>
    <t>Sea Level Rise</t>
  </si>
  <si>
    <t xml:space="preserve"> proposers notified by 2/20/2014</t>
  </si>
  <si>
    <t>Hubble Guest Observer – Cycle 21</t>
  </si>
  <si>
    <t>Chandra Guest Investigator – Cycle 15</t>
  </si>
  <si>
    <t>SOFIA GO Cycle 2</t>
  </si>
  <si>
    <t>Spitzer GO Cycle 12</t>
  </si>
  <si>
    <t>Swift Guest Investigator – Cycle 10</t>
  </si>
  <si>
    <t>NOTE: Was covered by the MATisse Program</t>
  </si>
  <si>
    <t>Note: only 144 were reviewed</t>
  </si>
  <si>
    <t xml:space="preserve">There were 6 severe descopes in COS, one of which was a partial-year bridge award which I don’t normally count as a selection.  There were 24 full selections, and 5 partial, plus one bridge. </t>
  </si>
  <si>
    <t>We received 117 proposals, 4 were found non-compliant so only 113 were peer reviewed</t>
  </si>
  <si>
    <t>This was an interagency call and the 41/235 = 17% reflects the overall selections. Here is the breakout: 23 ½ selected by NASA (we will co-fund one with NOAA – that is why the ½) 17 ½ recommended for award by other agencies (6 ½ USDA; 8 ½ DOE; 2 ½ NOAA).</t>
  </si>
  <si>
    <t>9 proposals totaling $5.2M in Year 1 awards were selected.  In addition, there were 4 SAT TDEM proposals that were highly-rated and relevant to the AFTA/WFIRST coronagraph element that were selected, but tossed over the fence to the AFTA/WFIRST study office for funding.</t>
  </si>
  <si>
    <t>Terra and Aqua – Algorithms – Existing Data Products</t>
  </si>
  <si>
    <t>214 submitted. 2 were moved to A.46 and others withdrawn or non compliant</t>
  </si>
  <si>
    <t>Cross division</t>
  </si>
  <si>
    <t>Emerging Worlds Step-1</t>
  </si>
  <si>
    <t>Step-1 proposals in this program are not evaluated, selected or declined.</t>
  </si>
  <si>
    <t>Initial 14 selections from fall 2013 increased to 23 fully-funded out of 113 (20%) plus 1 partial in Spring 2014</t>
  </si>
  <si>
    <t>Initial 15 selections plus 1 partial from fall 2013 increased to 20 fully-funded plus 1 partial in Spring 2014</t>
  </si>
  <si>
    <t>On 12/05 first 5 selections have been made. In spring more selections were made bringing the total up to 13. 2 selectables remain.</t>
  </si>
  <si>
    <t>Step-2 only</t>
  </si>
  <si>
    <t xml:space="preserve">Geospace Low Cost Access to Space </t>
  </si>
  <si>
    <t xml:space="preserve">Geospace Instrument Development and Enabling Science </t>
  </si>
  <si>
    <t>Geospace Heliophysics Guest Investigators program</t>
  </si>
  <si>
    <t>Geospace Supporting Research Program</t>
  </si>
  <si>
    <t>Step-2 only. The Guest Investigators program (GIP) was not offered as a stand-alone element of the ROSES 2012 NRA, but it was an element of B.3 Geospace</t>
  </si>
  <si>
    <t>Step-2 only. The IDES was not offered as a stand-alone element of the ROSES 2012 NRA, but it was an element of B.3 Geospace</t>
  </si>
  <si>
    <t>Step-2 only. The LCAS was not offered as a stand-alone element of the ROSES 2012 NRA, but it was an element of B.3 Geospace</t>
  </si>
  <si>
    <t>Step-2 only. The SR was not offered as a stand-alone element of the ROSES 2012 NRA, but it was an element of B.3 Geospace</t>
  </si>
  <si>
    <t xml:space="preserve">Heliophysics Grand Challenges </t>
  </si>
  <si>
    <t xml:space="preserve">Heliophysics Infrastructure and Data Environment Enhancements </t>
  </si>
  <si>
    <t>4 remain selectable. Award sizes range from ~85 to ~600 K</t>
  </si>
  <si>
    <t>This program is joint with NSF. NASA selected 10 proposals (3 investigations) and NSF plans to select the same number (their selection is not officially done until all the paperwork is complete). So that would be a 19% selection rate out of 53 whihc woudl be our half of the total 106.  Each agency has allocated $1.5M for year-1 funding. Responses were sent 126 days after proposals were received</t>
  </si>
  <si>
    <t>This was not in ROSES</t>
  </si>
  <si>
    <t xml:space="preserve"> 2 noncompliant proposals were not reviewed.  ICEE was limited to one year grants.  Average awarded budget was $1.080M (including civil servant labor).</t>
  </si>
  <si>
    <t>108 proposals total, 99 from US institutions. 10 DAPs were funded, three of which include participating scienitst; 6 partial awards also made and 1 PME selection</t>
  </si>
  <si>
    <t>Cassini Data Analysis Step-1</t>
  </si>
  <si>
    <t>Mars Data Analysis Step-1</t>
  </si>
  <si>
    <t>Exobiology Step-1</t>
  </si>
  <si>
    <t>Maturation of Instruments for Solar System Exploration (MatISSE) Step-1</t>
  </si>
  <si>
    <t>Laboratory Analysis of Returned Samples Step-1</t>
  </si>
  <si>
    <t>Planetary Science and Technology Through Analog Research Step-1</t>
  </si>
  <si>
    <t>Solar System Workings Step-1</t>
  </si>
  <si>
    <t>Discovery Data Analysis Step-1</t>
  </si>
  <si>
    <t>PMDAP received 42 proposals in 2013, but one was withdrawn by the proposer and one non-compliant proposal was returned without review, leaving 40. Initial 8 selections plus more and XX partials brings us to the final 13/40.</t>
  </si>
  <si>
    <t>Solar System Observations Step-1</t>
  </si>
  <si>
    <t>Strategic Astrophysics Technology</t>
  </si>
  <si>
    <t>All proposers notified by18-Aug-14, 150 days after the proposal due date.</t>
  </si>
  <si>
    <t>Solar System Observations Step-2</t>
  </si>
  <si>
    <t>Wasn't competed.</t>
  </si>
  <si>
    <t>Fermi Guest Investigator – Cycle 7</t>
  </si>
  <si>
    <t>IceBridge Research</t>
  </si>
  <si>
    <t>Heliophysics Living With a Star Science Step-1</t>
  </si>
  <si>
    <t>Advancing Collaborative Connections for Earth System Science</t>
  </si>
  <si>
    <t>New (Early Career) Investigator Program in Earth Science</t>
  </si>
  <si>
    <t>The GLOBE Program Implementation Office</t>
  </si>
  <si>
    <t>Ocean Salinity Field Campaign Analysis and Planning</t>
  </si>
  <si>
    <t>Atmospheric Composition Campaign Data Analysis and Modeling</t>
  </si>
  <si>
    <t>Earth Venture Suborbital -2</t>
  </si>
  <si>
    <t>Suomi NPP Science Team and Processing Systems for Data Records</t>
  </si>
  <si>
    <t>PACE Science Team</t>
  </si>
  <si>
    <t>Earth Science Applications: Health and Air Quality</t>
  </si>
  <si>
    <t>Land Cover / Land Use Change</t>
  </si>
  <si>
    <t>Heliophysics Living With a Star Science Step-2</t>
  </si>
  <si>
    <t>Exoplanet Research Program Step-2</t>
  </si>
  <si>
    <t>Atmospheric Composition: Spectral Climate Signal</t>
  </si>
  <si>
    <t>ICESat2 Science Definition Team</t>
  </si>
  <si>
    <t>Emerging Worlds Step-2</t>
  </si>
  <si>
    <t>Ocean Biology and Biogeochemistry: Ocean Color Remote Sensing Vicarious (In Situ) Calibration Instruments</t>
  </si>
  <si>
    <t>Laboratory Analysis of Returned Samples Step-2</t>
  </si>
  <si>
    <t>Heliophysics Guest Investigators Step-1</t>
  </si>
  <si>
    <t>DSCOVR Earth Science Algorithms</t>
  </si>
  <si>
    <t>Planetary Data Archiving, Restoration, and Tools Step-1</t>
  </si>
  <si>
    <t>K2 Guest Observer – Cycle 1 Step-1</t>
  </si>
  <si>
    <t>Dawn at Ceres Guest Investigator Program Step-1</t>
  </si>
  <si>
    <t>Planetary Instrument Concepts for the Advancement of Solar System Observations Step-1</t>
  </si>
  <si>
    <t>Habitable Worlds Step-1</t>
  </si>
  <si>
    <t>Heliophysics Supporting Research Step-1</t>
  </si>
  <si>
    <t>Heliophysics Infrastructure and Data Environment Enhancements Step-1</t>
  </si>
  <si>
    <t>For SSO as a whole, the average is $284K. For the NEOO part it's $423K and for PAST (non-NEOO) it's $117</t>
  </si>
  <si>
    <t>Heliophysics Guest Investigators Step-2</t>
  </si>
  <si>
    <t>Only 73 were encouraged to submit a Step-2 proposal but more than that did, see Heliophysics Guest Investigators Step-2</t>
  </si>
  <si>
    <t>only 12 were deemed Non-Compliant. All others were invited to submit a Step-2.</t>
  </si>
  <si>
    <t>Heliophysics Supporting Research Step-2</t>
  </si>
  <si>
    <t>Only 1 Step-1 was discouraged for non compliance.</t>
  </si>
  <si>
    <t>Cassini Data Analysis Step-2</t>
  </si>
  <si>
    <t>19 were discouraged from this program but redirected and 4 were discouraged as non compliant</t>
  </si>
  <si>
    <t>35 were discouraged from this program but redirected</t>
  </si>
  <si>
    <t>Solar System Workings Step-2</t>
  </si>
  <si>
    <t>9 were discouraged from this program but redirected and 3 were discouraged as non compliant</t>
  </si>
  <si>
    <t>13 were discouraged from this program without redirect</t>
  </si>
  <si>
    <t>14 were discouraged from this program but redirected</t>
  </si>
  <si>
    <t>Planetary Data Archiving, Restoration, and Tools Step-2</t>
  </si>
  <si>
    <t>1 was discouraged from this program but redirected and 1 was discouraged as non compliant</t>
  </si>
  <si>
    <t>Lunar Data Analysis Step-1</t>
  </si>
  <si>
    <t>8 were discouraged from this program but redirected and 2 were discouraged as non compliant</t>
  </si>
  <si>
    <t>Exobiology Step-2</t>
  </si>
  <si>
    <t>Habitable Worlds Step-2</t>
  </si>
  <si>
    <t>Maturation of Instruments for Solar System Exploration (MatISSE) Step-2</t>
  </si>
  <si>
    <t>Planetary Instrument Concepts for the Advancement of Solar System Observations Step-2</t>
  </si>
  <si>
    <t>Three were discouraged.</t>
  </si>
  <si>
    <t>Lunar Data Analysis Step-2</t>
  </si>
  <si>
    <t>Mars Data Analysis Step-2</t>
  </si>
  <si>
    <t>Planetary Science and Technology Through Analog Research Step-2</t>
  </si>
  <si>
    <t>Heliophysics Infrastructure and Data Environment Enhancements Step-2</t>
  </si>
  <si>
    <t>1 discouraged</t>
  </si>
  <si>
    <t>Submitted proposals break down as follows: Heliosphere 60, ITM 24, Magnetosphere 61, and Solar 76. no decisions that I know of as of January 2015</t>
  </si>
  <si>
    <t>Discovery Data Analysis Step-2</t>
  </si>
  <si>
    <t>The 105 is a combination of 100 proposals submitted to PDART directly and another 5 that were sent from other programs. Two remain selectable as of 3/27/15. 2 out of the 5 redirected from other programs (one from SSW and one from LDAP) were selected.</t>
  </si>
  <si>
    <t>Dawn at Ceres Guest Investigator Program Step-2</t>
  </si>
  <si>
    <t>K2 Guest Observer – Cycle 1 Step-2</t>
  </si>
  <si>
    <t>Fermi Guest Investigator – Cycle 8</t>
  </si>
  <si>
    <t>Swift Guest Investigator – Cycle 11</t>
  </si>
  <si>
    <t>K2 Guest Observer – Cycle 2 Step-1</t>
  </si>
  <si>
    <t>K2 Guest Observer – Cycle 2 Step-2</t>
  </si>
  <si>
    <t>NuSTAR Guest Observer - Cycle 1</t>
  </si>
  <si>
    <t>WFIRST Preparatory Science</t>
  </si>
  <si>
    <t>Climate Indicators and Data Products for Future National Climate Assessments</t>
  </si>
  <si>
    <t>HyspIRI Preparatory Airborne Activities and Associated Science: Coral Reef and Volcano Research</t>
  </si>
  <si>
    <t>Ocean Salinity Field Campaign</t>
  </si>
  <si>
    <t>Remote Sensing Theory for Earth Science</t>
  </si>
  <si>
    <t>Severe Storm Research</t>
  </si>
  <si>
    <t>Solar Irradiance Science Team</t>
  </si>
  <si>
    <t>181 were submitted but only 177 were deemed compliant. 5 were partially funded</t>
  </si>
  <si>
    <t xml:space="preserve">30 were selected for funding (in full or in part) out of 103 submiitted but one declared non compliant </t>
  </si>
  <si>
    <t>The average award size is based on the 76 in the SSW portfolio, it doesn't include those that were moved and funded out of other programs (e.g., two were funded out of CDAP, one was funded out of PDART, etc.)</t>
  </si>
  <si>
    <t>Awards ranged from ~$100K to ~$1M</t>
  </si>
  <si>
    <t>Plus one partial selection.</t>
  </si>
  <si>
    <t>Of the 78 proposals submitted to CDAPS, 18 US organizations were seleted, plus one foreign investigator was selected. In addition 2 SSW proposals that were redirected to CDAPS were also selected. Average award size is only for the 18 US CDAPS proposals.</t>
  </si>
  <si>
    <t>Extreme Precision Doppler Spectrometer Instrument Step-1</t>
  </si>
  <si>
    <t>wide range, from $50K-$200K</t>
  </si>
  <si>
    <t>One was a descope, one other asked for 4 years but is only getting 3 (not exactly a descope). No one year awards.</t>
  </si>
  <si>
    <t>Land Cover / Land Use Change Step-1</t>
  </si>
  <si>
    <t>Land Cover/Land Use Change Step-1</t>
  </si>
  <si>
    <t>Land Cover/Land Use Change Step-2</t>
  </si>
  <si>
    <t xml:space="preserve">the overall selection rate was 10/90 = 11% </t>
  </si>
  <si>
    <t>Exoplanet Research Program Step-1</t>
  </si>
  <si>
    <t xml:space="preserve">Surface Water and Ocean Topography Science Team </t>
  </si>
  <si>
    <t xml:space="preserve">Modeling, Analysis, and Prediction </t>
  </si>
  <si>
    <t>IceBridge Observations</t>
  </si>
  <si>
    <t>KORUS-AQ: An International Cooperative Air Quality Field Study in Korea</t>
  </si>
  <si>
    <t>Science Utilization of the Soil Moisture Active-Passive Mission</t>
  </si>
  <si>
    <t>NASA ISRO Synthetic Aperture Radar mission Science Definition Team</t>
  </si>
  <si>
    <t>GRACE and GRACE-FO Science Team</t>
  </si>
  <si>
    <t>Precipitation Measurement Missions Science Team</t>
  </si>
  <si>
    <t>Mars Science Laboratory Participating Scientist Program Step-1</t>
  </si>
  <si>
    <t>New Frontiers Homesteader-1</t>
  </si>
  <si>
    <t>Land Cover / Land Use Change: Multi-Source Land Imaging Science</t>
  </si>
  <si>
    <t>Small, Innovative Missions for Planetary Exploration Step-1</t>
  </si>
  <si>
    <t>Small, Innovative Missions for Planetary Exploration Step-2</t>
  </si>
  <si>
    <t xml:space="preserve">Submitted </t>
  </si>
  <si>
    <t>% Selected</t>
  </si>
  <si>
    <t>8 selected from US organizations and one to a foreign PI. The  award sizes spanned a wide range</t>
  </si>
  <si>
    <t>There were also three one year pilot studies. In this case the average award size is average of all years, not just year 1, as FY 15 was consistently less than FY 2016 and that would have underestimated the award sizes.</t>
  </si>
  <si>
    <t>Selected*</t>
  </si>
  <si>
    <t>The 30 selected and the average award size for year 1 include 4 partial selections.</t>
  </si>
  <si>
    <t>The 168 encouraged break down as follows: Heliosphere 45/91, ITM = 21/40, Magnetosphere = 41/105 and Solar: = 61/102</t>
  </si>
  <si>
    <t xml:space="preserve">Interface Region Imaging Spectrograph 9/21 selected. Open Data Development Element 20/51 selected with 25 selectable. Van Allen Probes-BARREL Joint GI = 8/18 selected. Selection rate is vs Step-2 only. </t>
  </si>
  <si>
    <t>Citizen science Asteroid Data, Education, and Tools Step-1</t>
  </si>
  <si>
    <t>This program is actually being run by another Directorate, see solicitation.</t>
  </si>
  <si>
    <t>Hayabusa2 Participating Scientist Step-1</t>
  </si>
  <si>
    <t>K2 Guest Observer - Cycle 3 Step-1</t>
  </si>
  <si>
    <t>K2 Guest Observer - Cycle 3 Step-2</t>
  </si>
  <si>
    <t>In this program selected at Step-1 really is binding these were "invited" to submit a Step-2. Normally, Step-1 proposals not selected or declined, they are encouraged or not but it doesn't matter much, the Step-2 may be submitted either way, but for this program the Step-1 decision matters</t>
  </si>
  <si>
    <t>Only one was discouraged as non compliant</t>
  </si>
  <si>
    <t>10 were discouraged</t>
  </si>
  <si>
    <t>Two were fully selected, but three others were selected for technology development.</t>
  </si>
  <si>
    <t>9 were fully funded, the 10th was a partial selection.</t>
  </si>
  <si>
    <t>There were also 9 selected with no funding, presumably proposal from foreign organizations</t>
  </si>
  <si>
    <t>plus 10 partial selections</t>
  </si>
  <si>
    <t>Swift Guest Investigator - Cycle 12</t>
  </si>
  <si>
    <t>Fermi Guest Investigator - Cycle 9</t>
  </si>
  <si>
    <t xml:space="preserve">Strategic Astrophysics Technology </t>
  </si>
  <si>
    <t>NuSTAR Guest Observer - Cycle 2</t>
  </si>
  <si>
    <t>WFIRST Science Investigation Teams and Adjutant Scientists</t>
  </si>
  <si>
    <t>K2 Guest Observer - Cycle 4 Step-1</t>
  </si>
  <si>
    <t>K2 Guest Observer - Cycle 4 Step-2</t>
  </si>
  <si>
    <t>Heliophysics Technology and Instrument Development for Science Step-1</t>
  </si>
  <si>
    <t>Heliophysics Technology and Instrument Development for Science Step-2</t>
  </si>
  <si>
    <t>Citizen science Asteroid Data, Education, and Tools Step-2</t>
  </si>
  <si>
    <t>Mars Science Laboratory Participating Scientist Program Step-2</t>
  </si>
  <si>
    <t>New Frontiers Homesteader-2</t>
  </si>
  <si>
    <t>Earth Science Applications: Socioeconomic Benefits</t>
  </si>
  <si>
    <t>Health and Air Quality Applied Sciences Team</t>
  </si>
  <si>
    <t>Sustainable Land Imaging-Technology</t>
  </si>
  <si>
    <t>Understanding Changes in High Mountain Asia</t>
  </si>
  <si>
    <t>NA</t>
  </si>
  <si>
    <t>There were 30 selections include two descopes and three pilot studies. The average award size not including those five was $180K</t>
  </si>
  <si>
    <t>The average award size in year 1 ranges from ~$65K to nearly $600K</t>
  </si>
  <si>
    <t>Of the 28 selected four were not for NASA funding and four were partial selections.</t>
  </si>
  <si>
    <t xml:space="preserve">one of the 24 was a partial selection, but it had no effect on the average award size. </t>
  </si>
  <si>
    <t>Hayabusa2 Participating Scientist Step-2</t>
  </si>
  <si>
    <t>One is a partial selection</t>
  </si>
  <si>
    <t>not solicited this year</t>
  </si>
  <si>
    <t>SOFIA Third Generation Science Instrument Step-1</t>
  </si>
  <si>
    <t>SOFIA Third Generation Science Instrument Step-2</t>
  </si>
  <si>
    <t xml:space="preserve">8 fully funded plus 5 partial selections as well. </t>
  </si>
  <si>
    <t>PSD only</t>
  </si>
  <si>
    <t>This is the total for the entire cross division program both Astro and PSD</t>
  </si>
  <si>
    <t>Exoplanets Research Program Step-1</t>
  </si>
  <si>
    <t>Cross Division</t>
  </si>
  <si>
    <t>Applied Science - Water Resources Step-1</t>
  </si>
  <si>
    <t>Exoplanets Research Program Step-2</t>
  </si>
  <si>
    <t>Concepts for Ocean worlds Life Detection Technology Step-1</t>
  </si>
  <si>
    <t>Concepts for Ocean worlds Life Detection Technology Step-2</t>
  </si>
  <si>
    <t>PSD funded 10 out of 72 = 14%, average award size = $131K. Plus, later, PSD funded two more with a one time only $50K award. Astro funded 14/62</t>
  </si>
  <si>
    <t>Rapid Response and Novel Research in Earth Science</t>
  </si>
  <si>
    <t>Extreme Precision Doppler Spectrometer Instrument Step-2</t>
  </si>
  <si>
    <t>Astrophysics Explorer U.S. Participating Investigators</t>
  </si>
  <si>
    <t>Plus a couple of partial selections</t>
  </si>
  <si>
    <t>Dynamic Power Convertors for Radioisotope Power Systems Step-1</t>
  </si>
  <si>
    <t>Dynamic Power Convertors for Radioisotope Power Systems Step-2</t>
  </si>
  <si>
    <t xml:space="preserve">135 were submitted, 4 were withdrawn and one non-compliant returned without review. </t>
  </si>
  <si>
    <t>Exoplanet Research Program Step-2 Astro only, redundant with Xdiv XRP row</t>
  </si>
  <si>
    <t>Exoplanet Research Program Step-2 PSD only, redundant with Xdiv XRP row</t>
  </si>
  <si>
    <t>PSD funded 10 out of 72 = 14%, average award size = $131K. Plus, later, PSD funded two more with a one time only $50K award.</t>
  </si>
  <si>
    <t>This program uses a binding two Step submission. The 13/70 reflects the fact that 70 were submitted to Step-1, only 27 were invited to Step-2 and of those only 13 were seleted for funding.</t>
  </si>
  <si>
    <t>Astro funded 7 and PSD funded 13 and one pilot study so a total of 20 not including pilot study</t>
  </si>
  <si>
    <t>This line is redundant with Xdiv XRP line, its here so that one can see all of the PSD selections in one place.</t>
  </si>
  <si>
    <t>this line is redundant with Xdiv XRP line, its here so that one can see all of the APD selections in one place.</t>
  </si>
  <si>
    <t>Plus four partial selections</t>
  </si>
  <si>
    <t>Swift Guest Investigator - Cycle 13</t>
  </si>
  <si>
    <t>Fermi Guest Investigator - Cycle 10</t>
  </si>
  <si>
    <t>K2 Guest Observer - Cycle 5 Step-1</t>
  </si>
  <si>
    <t>K2 Guest Observer - Cycle 5 Step-2</t>
  </si>
  <si>
    <t>NuSTAR Guest Observer - Cycle 3</t>
  </si>
  <si>
    <t>Astrophysics Probe Mission Concept Studies</t>
  </si>
  <si>
    <t>Heliophysics Technology and Instrument Development for Science</t>
  </si>
  <si>
    <t>There were two versions of this in ROSES-2006</t>
  </si>
  <si>
    <t>FUSE Guest Investigator - Cycle 5</t>
  </si>
  <si>
    <t>Swift Guest Investigator - Cycle 1</t>
  </si>
  <si>
    <t>Suzaku Guest Observer - Cycle 6</t>
  </si>
  <si>
    <t>Heliophysics Living With a Star Science</t>
  </si>
  <si>
    <t>this is the theory program in 2013</t>
  </si>
  <si>
    <t>Not solicited this year</t>
  </si>
  <si>
    <t>Awards range from ~$100K to ~$1M</t>
  </si>
  <si>
    <t>Planetary Science Deep Space SmallSat Studies Step-2</t>
  </si>
  <si>
    <t xml:space="preserve">Sea Level Change Science Team </t>
  </si>
  <si>
    <t>Cloud and Aerosol Monsoonal Processes - Philippines Experiment</t>
  </si>
  <si>
    <t>Atmospheric Composition: Aura Science Team and Atmospheric Composition Modeling and Analysis Program</t>
  </si>
  <si>
    <t>Weather and Atmospheric Dynamics</t>
  </si>
  <si>
    <t xml:space="preserve">Airborne Instrument Technology Transition </t>
  </si>
  <si>
    <t>Interdisciplinary Science</t>
  </si>
  <si>
    <t>Remote Sensing of Water Quality</t>
  </si>
  <si>
    <t>Utilization of Airborne Visible/Infrared Imaging Spectrometer - Next Generation Data from an Airborne Campaign in India</t>
  </si>
  <si>
    <t>There were 29 selections include three partial selections one of which was a very narrow pilot to preserve a collection of samples.  First year budgets: mean = $167, median = $171, Total =$4.84M</t>
  </si>
  <si>
    <t>One selection was bridge funding, and was done as an augmentation.  First year budgets: mean = $160, median = $144, Total =$5.13M</t>
  </si>
  <si>
    <t>SOLR = 14/78; MAG = 15/77; ITM = 6/30; HSPHR = 11/66 (three were returned as non-compliant)</t>
  </si>
  <si>
    <t>Avg 1st yr new award in K$</t>
  </si>
  <si>
    <t>3 Proposals not reviewed as non-responsive/non-compliant. Total of awards: 17,900,460 over the period FY17-FY20. Selection Rate (by funding requests): 24.7%</t>
  </si>
  <si>
    <t>Ocean Biology and Biogeochemistry-1</t>
  </si>
  <si>
    <t>Ocean Biology and Biogeochemistry-2</t>
  </si>
  <si>
    <t>Applied Science - Water Resources Step-2</t>
  </si>
  <si>
    <t>Earth Science Applications: Ecological Forecasting</t>
  </si>
  <si>
    <t>Citizen Science for Earth Systems Program</t>
  </si>
  <si>
    <t>Space Geodesy Research Program</t>
  </si>
  <si>
    <t>Group on Earth Observations Work Programme</t>
  </si>
  <si>
    <t>Earth Science Applications: Food Security and Agriculture</t>
  </si>
  <si>
    <t>Planetary Science Deep Space SmallSat Studies NOI's</t>
  </si>
  <si>
    <t>Astrophysics Explorers U.S. Participating Investigators</t>
  </si>
  <si>
    <t>Hot Operating Temperature Technology</t>
  </si>
  <si>
    <t xml:space="preserve">3 were funded as proposed, two were one-year pilot studies. </t>
  </si>
  <si>
    <t>Fire Impacts on Regional to Global Scales: Emissions, Chemistry, Transport, and Models</t>
  </si>
  <si>
    <t>Making Earth Systems Data Records for Use in Research Environments</t>
  </si>
  <si>
    <t>Phyical Oceanography</t>
  </si>
  <si>
    <t>Science  Team for the OCO Missions</t>
  </si>
  <si>
    <t>The Science of Terra, Aqua, Suomi, NPP, and JPSS</t>
  </si>
  <si>
    <t>OSIRIS REx Participating Scientists Program Step-1</t>
  </si>
  <si>
    <t>Heliophysics Grand Challenges Research Step-2</t>
  </si>
  <si>
    <t>Heliophysics Grand Challenges Research Step-1</t>
  </si>
  <si>
    <t>Heliophysics U.S. Participating Investigator Step-1</t>
  </si>
  <si>
    <t>Interdisciplinary Science For Eclipse 2017 Step-2</t>
  </si>
  <si>
    <t>Heliophysics U.S. Participating Investigator Step-2</t>
  </si>
  <si>
    <t>Magnetospheric Multiscale Guest Investigators Step-2</t>
  </si>
  <si>
    <t>New Frontiers Data Analysis Program Step-2</t>
  </si>
  <si>
    <t>Interdisciplinary Science For Eclipse 2017 Step-1</t>
  </si>
  <si>
    <t>Magnetospheric Multiscale Guest Investigators Step-1</t>
  </si>
  <si>
    <t>New Frontiers Data Analysis Program Step-1</t>
  </si>
  <si>
    <t>24 proposals submitted to Step-1 of which 16 were invited to submit a Step-2 proposal. 10 of 16 selected from Step-2 proposals. Overall 42% selection rate</t>
  </si>
  <si>
    <t>Step-1:  89 proposals received, 29 encouraged for Step-2. Step-2:  30 proposals received, 12 recommended for selection. Average award is prior to negotiation of budgets.  Two and three year awards will made.  Total commitment over next 3 years is ~$5,150,000.  My best estimate of “average” award size is $170,000/yr.</t>
  </si>
  <si>
    <t>Selected 11/4/05.  83 Step-2 proposals were submitted, there were 173 Step-1.</t>
  </si>
  <si>
    <r>
      <t xml:space="preserve">Notes  </t>
    </r>
    <r>
      <rPr>
        <sz val="12"/>
        <color theme="1"/>
        <rFont val="Arial"/>
        <family val="2"/>
      </rPr>
      <t>* Selected means "encouraged" or "invited" for Step-1 proposals, depending. It has no meaning for NOIs.</t>
    </r>
  </si>
  <si>
    <t>10 NOIs submitted</t>
  </si>
  <si>
    <t>29 NOIs submitted</t>
  </si>
  <si>
    <t>SAGE III/ISS Science Team</t>
  </si>
  <si>
    <t xml:space="preserve">CYGNSS Competed Science Team </t>
  </si>
  <si>
    <t>OSIRIS REx Participating Scientists Program Step-2</t>
  </si>
  <si>
    <t xml:space="preserve">4 foreign PI's selected with no funding.  </t>
  </si>
  <si>
    <t>47 awards include foreign investigators. 33 proposers from US organizations received funds.</t>
  </si>
  <si>
    <t>plus 5 partial selections</t>
  </si>
  <si>
    <t>16 of there were partial awards.</t>
  </si>
  <si>
    <t>This does not include stand alone PMEs which are funded from a separate source. One of the 34 selections was funded by PDART and another by SSW. First year budgets: mean = $164, median = $158, Total =$5.26M</t>
  </si>
  <si>
    <t>Phase 1s were around $800k each. Total cost estimates for Phase 1, 2, and 3, all came in at around $3M each.</t>
  </si>
  <si>
    <t>see note</t>
  </si>
  <si>
    <t>Two were from foreign proposers</t>
  </si>
  <si>
    <t>Sun = 12/69; MAG = 10/53 (incl a partial); ITM =4/20 (incl a partial); HSPH = 6/33</t>
  </si>
  <si>
    <t>Step-2 proposals came in 2/6/2018</t>
  </si>
  <si>
    <t>Proposals came in 11/13/2017. 2 declined non compliant</t>
  </si>
  <si>
    <t>Heliophysics Space Weather Operations-to-Research</t>
  </si>
  <si>
    <t>Solar System Workings</t>
  </si>
  <si>
    <t>Proposals were submitted 2/22/2018. 435 NOIs were submitted.</t>
  </si>
  <si>
    <t>Step-2 proposals came in 3/01/2018</t>
  </si>
  <si>
    <t>2 non-compliant, 9 discouraged.</t>
  </si>
  <si>
    <t>Rosetta Data Analysis Step-1</t>
  </si>
  <si>
    <t>Rosetta Data Analysis Step-2</t>
  </si>
  <si>
    <t>one non compliant and one discouraged</t>
  </si>
  <si>
    <t>InSight Participating Scientist Program</t>
  </si>
  <si>
    <t>NOIs were required but no Step-1 proposals. 79 NOIs were submitted. Proposals came in 2/22/2018</t>
  </si>
  <si>
    <t>NuSTAR Guest Observer - Cycle 4</t>
  </si>
  <si>
    <t>Swift Guest Investigator - Cycle 14</t>
  </si>
  <si>
    <t>Step-2 proposals were submitted 01/17/2018</t>
  </si>
  <si>
    <t>Proposals came in 03/19/2018</t>
  </si>
  <si>
    <t>K2 Guest Observer - Cycle 6 Phase-1</t>
  </si>
  <si>
    <t>K2 Guest Observer - Cycle 6 Phase-2</t>
  </si>
  <si>
    <t>See also https://keplerscience.arc.nasa.gov/</t>
  </si>
  <si>
    <t>Fermi Guest Investigator - Cycle 11 Phase-1</t>
  </si>
  <si>
    <t>Earth Venture Suborbital-3</t>
  </si>
  <si>
    <t>In-space Validation of Earth Science Technologies</t>
  </si>
  <si>
    <t>Transiting Exoplanet Survey Satellite Cycle-1</t>
  </si>
  <si>
    <t>Of those selected 4 were programs from non-US Organizations and thus not eligible for funding</t>
  </si>
  <si>
    <t>8 were from non-US organizations and thus not funded and 1 belongs to a category of unfunded proposals (the so-called "Fill-In" targets)</t>
  </si>
  <si>
    <t>Phase-2 proposals will be submitted 04/19/2018. A Phase-1 submission is encouraged, but not mandatory to qualify for Phase-2</t>
  </si>
  <si>
    <t>65 proposals were ranked "Good" or better and received pixel resources.</t>
  </si>
  <si>
    <t xml:space="preserve">Only 9 were fully funded. One proposal was from a foreign organization 7 were partially funded.  </t>
  </si>
  <si>
    <t>One declined non compliant.</t>
  </si>
  <si>
    <t>One declined non compliant. At least one remains "selectable".</t>
  </si>
  <si>
    <t>Proposals came in 09/27/2017</t>
  </si>
  <si>
    <t>Proposals came in 11/07/2017. 4 declined non compliant</t>
  </si>
  <si>
    <t xml:space="preserve">Three remain selectable. </t>
  </si>
  <si>
    <t>Plus four proposals from foreign organizations not eligible for NASA funding</t>
  </si>
  <si>
    <t>17 fully funded, 3 partially funded.</t>
  </si>
  <si>
    <t xml:space="preserve">Four proposals were declined as non compliant. </t>
  </si>
  <si>
    <t>Proposals were submitted 03/19/2018</t>
  </si>
  <si>
    <t>LISA Preparatory Science</t>
  </si>
  <si>
    <t>1 late proposal retruned without review</t>
  </si>
  <si>
    <t>43 mandatory NOIs received.</t>
  </si>
  <si>
    <t>Development and Advancement of Lunar Instrumentation Program Step-1</t>
  </si>
  <si>
    <t>47 NOIs submitted</t>
  </si>
  <si>
    <t>138 proposals were received for Fermi Cycle 11 via ARK RPS 02/23/2018. That includes 5 Large Project proposals. The proposals collectively request $7.9M, which gives a x4 oversubscription rate</t>
  </si>
  <si>
    <t>The two proposals that were submitted were declined as non-compliant</t>
  </si>
  <si>
    <t>Phase-1 proposals came in 01/19/2018 via heasarc</t>
  </si>
  <si>
    <t xml:space="preserve">52 NOIs were submitted. </t>
  </si>
  <si>
    <t xml:space="preserve">27 NOIs were submitted. Proposal due date was 03/26/2018 </t>
  </si>
  <si>
    <t>36 NOIs submitted. Proposal due date was 04/12/2018</t>
  </si>
  <si>
    <t>Proposal due date was 11/17/2017. 5 declined non compliant</t>
  </si>
  <si>
    <t xml:space="preserve">34 NOIs were submitted. Proposals were submitted 01/26/2018. One proposal declined non compliant. </t>
  </si>
  <si>
    <t>10 NOIs were submitted. Proposals came in 10/06/2017. One proposal was declined as non compliant.</t>
  </si>
  <si>
    <t>24 NOIs were submitted 02/23/2018. Proposals came in 03/30/2018</t>
  </si>
  <si>
    <t>The 37 (21%) selected doesnt include the 7 partial selections.  Sun 56 submitted, 12 selected, 3 partially selected, 0 declined non compliant; MAG 61 submitted, 14 selected, 0 partially selected, 0 declined non compliant; ITM 21 submitted, 4 selected, 0 partially selected, one declined non compliant; HSPHR 40 submitted, 7 selected, 4 partially selected, one declined non compliant.</t>
  </si>
  <si>
    <t xml:space="preserve">Two declined as non compliant. </t>
  </si>
  <si>
    <t>The 27 (20%) selected does include the three partially selected.</t>
  </si>
  <si>
    <t>11 NOIs submitted. Proposals were submitted 09/28/2017</t>
  </si>
  <si>
    <t>1 selectable proposals remain May 2018</t>
  </si>
  <si>
    <t>The 30 (23%) selected dont include 5 partial selections</t>
  </si>
  <si>
    <t>plus one partial selection not included in data to the left</t>
  </si>
  <si>
    <t>Plus three partial selections not included in the 27 selected to the left.</t>
  </si>
  <si>
    <t>5 declined as non compliant</t>
  </si>
  <si>
    <t>wide range of award sizes</t>
  </si>
  <si>
    <t xml:space="preserve">3 partial selections. </t>
  </si>
  <si>
    <t>Plus one partial selection</t>
  </si>
  <si>
    <t>Supplemental Education Awards for ROSES Investigators I</t>
  </si>
  <si>
    <t>Ocean Salinity Field Campaign SPURS-2 Processing and Synthesis</t>
  </si>
  <si>
    <t>Sustaining Living Systems in a Time of Climate Variability and Change</t>
  </si>
  <si>
    <t>Exobiology</t>
  </si>
  <si>
    <t>Development and Advancement of Lunar Instrumentation Program Step-2</t>
  </si>
  <si>
    <t>Heliophysics Data Environment Enhancements Step-1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</si>
</sst>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0" x14ac:knownFonts="1">
    <font>
      <sz val="9"/>
      <name val="Geneva"/>
    </font>
    <font>
      <sz val="9"/>
      <name val="Geneva"/>
      <family val="2"/>
    </font>
    <font>
      <sz val="8"/>
      <name val="Geneva"/>
      <family val="2"/>
    </font>
    <font>
      <sz val="12"/>
      <name val="Arial"/>
      <family val="2"/>
    </font>
    <font>
      <u/>
      <sz val="9"/>
      <color theme="10"/>
      <name val="Geneva"/>
      <family val="2"/>
    </font>
    <font>
      <u/>
      <sz val="9"/>
      <color theme="11"/>
      <name val="Geneva"/>
      <family val="2"/>
    </font>
    <font>
      <sz val="12"/>
      <color theme="1"/>
      <name val="Arial"/>
      <family val="2"/>
    </font>
    <font>
      <b/>
      <sz val="12"/>
      <color theme="1"/>
      <name val="Arial"/>
      <family val="2"/>
    </font>
    <font>
      <b/>
      <sz val="16"/>
      <color theme="1"/>
      <name val="Arial"/>
      <family val="2"/>
    </font>
    <font>
      <sz val="9"/>
      <color theme="1"/>
      <name val="Arial"/>
      <family val="2"/>
    </font>
    <font>
      <sz val="12"/>
      <color theme="1"/>
      <name val="Geneva"/>
      <family val="2"/>
    </font>
    <font>
      <sz val="12"/>
      <color theme="1"/>
      <name val="Lucida Grande"/>
      <family val="2"/>
    </font>
    <font>
      <b/>
      <sz val="10"/>
      <color theme="1"/>
      <name val="Arial"/>
      <family val="2"/>
    </font>
    <font>
      <sz val="9"/>
      <color theme="1"/>
      <name val="Geneva"/>
      <family val="2"/>
    </font>
    <font>
      <sz val="12"/>
      <color theme="1"/>
      <name val="Times New Roman"/>
      <family val="1"/>
    </font>
    <font>
      <sz val="12"/>
      <color rgb="FFFF0000"/>
      <name val="Arial"/>
      <family val="2"/>
    </font>
    <font>
      <b/>
      <sz val="12"/>
      <color rgb="FFFF0000"/>
      <name val="Arial"/>
      <family val="2"/>
    </font>
    <font>
      <sz val="9"/>
      <color rgb="FFFF0000"/>
      <name val="Arial"/>
      <family val="2"/>
    </font>
    <font>
      <sz val="9"/>
      <name val="Arial"/>
      <family val="2"/>
    </font>
    <font>
      <sz val="12"/>
      <color rgb="FF000000"/>
      <name val="Arial"/>
      <family val="2"/>
    </font>
  </fonts>
  <fills count="2">
    <fill>
      <patternFill patternType="none"/>
    </fill>
    <fill>
      <patternFill patternType="gray125"/>
    </fill>
  </fills>
  <borders count="1">
    <border>
      <left/>
      <right/>
      <top/>
      <bottom/>
      <diagonal/>
    </border>
  </borders>
  <cellStyleXfs count="2109">
    <xf numFmtId="0" fontId="0"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2">
    <xf numFmtId="0" fontId="0" fillId="0" borderId="0" xfId="0"/>
    <xf numFmtId="0" fontId="6" fillId="0" borderId="0" xfId="1" applyFont="1" applyFill="1" applyAlignment="1">
      <alignment horizontal="center"/>
    </xf>
    <xf numFmtId="0" fontId="6" fillId="0" borderId="0" xfId="0" applyFont="1" applyAlignment="1">
      <alignment vertical="center"/>
    </xf>
    <xf numFmtId="9" fontId="6" fillId="0" borderId="0" xfId="1" applyNumberFormat="1" applyFont="1" applyFill="1" applyAlignment="1">
      <alignment horizontal="center"/>
    </xf>
    <xf numFmtId="0" fontId="6" fillId="0" borderId="0" xfId="1" applyFont="1" applyFill="1"/>
    <xf numFmtId="1" fontId="6" fillId="0" borderId="0" xfId="2" applyNumberFormat="1" applyFont="1" applyFill="1"/>
    <xf numFmtId="0" fontId="6" fillId="0" borderId="0" xfId="1" applyFont="1" applyFill="1" applyAlignment="1">
      <alignment horizontal="left"/>
    </xf>
    <xf numFmtId="0" fontId="6" fillId="0" borderId="0" xfId="0" applyFont="1" applyAlignment="1">
      <alignment horizontal="left"/>
    </xf>
    <xf numFmtId="0" fontId="6" fillId="0" borderId="0" xfId="0" applyFont="1"/>
    <xf numFmtId="0" fontId="6" fillId="0" borderId="0" xfId="1" applyFont="1" applyFill="1" applyBorder="1" applyAlignment="1">
      <alignment horizontal="center" wrapText="1"/>
    </xf>
    <xf numFmtId="0" fontId="6" fillId="0" borderId="0" xfId="1" applyFont="1" applyFill="1" applyBorder="1" applyAlignment="1">
      <alignment horizontal="left"/>
    </xf>
    <xf numFmtId="0" fontId="6" fillId="0" borderId="0" xfId="1" applyFont="1" applyFill="1" applyBorder="1" applyAlignment="1">
      <alignment wrapText="1"/>
    </xf>
    <xf numFmtId="1" fontId="6" fillId="0" borderId="0" xfId="2" applyNumberFormat="1" applyFont="1" applyFill="1" applyBorder="1" applyAlignment="1">
      <alignment wrapText="1"/>
    </xf>
    <xf numFmtId="0" fontId="6" fillId="0" borderId="0" xfId="1" applyFont="1" applyFill="1" applyBorder="1" applyAlignment="1">
      <alignment horizontal="center" vertical="center" wrapText="1"/>
    </xf>
    <xf numFmtId="0" fontId="6" fillId="0" borderId="0" xfId="0" applyFont="1" applyAlignment="1">
      <alignment horizontal="left" vertical="top" wrapText="1"/>
    </xf>
    <xf numFmtId="0" fontId="6" fillId="0" borderId="0" xfId="1" applyFont="1" applyFill="1" applyAlignment="1">
      <alignment horizontal="center" vertical="center" wrapText="1"/>
    </xf>
    <xf numFmtId="9" fontId="6" fillId="0" borderId="0" xfId="1" applyNumberFormat="1" applyFont="1" applyFill="1" applyAlignment="1">
      <alignment horizontal="center" vertical="center" wrapText="1"/>
    </xf>
    <xf numFmtId="1" fontId="6" fillId="0" borderId="0" xfId="2" applyNumberFormat="1" applyFont="1" applyFill="1" applyAlignment="1">
      <alignment horizontal="center" vertical="center" wrapText="1"/>
    </xf>
    <xf numFmtId="0" fontId="6" fillId="0" borderId="0" xfId="0" applyFont="1" applyAlignment="1">
      <alignment horizontal="center"/>
    </xf>
    <xf numFmtId="1" fontId="7" fillId="0" borderId="0" xfId="2" applyNumberFormat="1" applyFont="1" applyFill="1" applyBorder="1" applyAlignment="1">
      <alignment wrapText="1"/>
    </xf>
    <xf numFmtId="0" fontId="7" fillId="0" borderId="0" xfId="1" applyFont="1" applyFill="1" applyBorder="1" applyAlignment="1">
      <alignment horizontal="left"/>
    </xf>
    <xf numFmtId="0" fontId="6" fillId="0" borderId="0" xfId="1" applyFont="1" applyFill="1" applyAlignment="1"/>
    <xf numFmtId="9" fontId="6" fillId="0" borderId="0" xfId="0" applyNumberFormat="1" applyFont="1" applyAlignment="1">
      <alignment horizontal="center"/>
    </xf>
    <xf numFmtId="0" fontId="6" fillId="0" borderId="0" xfId="0" applyFont="1" applyFill="1"/>
    <xf numFmtId="1" fontId="6" fillId="0" borderId="0" xfId="0" applyNumberFormat="1" applyFont="1"/>
    <xf numFmtId="0" fontId="7" fillId="0" borderId="0" xfId="1" applyFont="1" applyFill="1" applyBorder="1" applyAlignment="1">
      <alignment wrapText="1"/>
    </xf>
    <xf numFmtId="0" fontId="7" fillId="0" borderId="0" xfId="1" applyFont="1" applyFill="1" applyBorder="1" applyAlignment="1">
      <alignment horizontal="center" wrapText="1"/>
    </xf>
    <xf numFmtId="0" fontId="8" fillId="0" borderId="0" xfId="1" applyFont="1" applyFill="1" applyBorder="1" applyAlignment="1">
      <alignment horizontal="center"/>
    </xf>
    <xf numFmtId="9" fontId="7" fillId="0" borderId="0" xfId="1" applyNumberFormat="1" applyFont="1" applyFill="1" applyBorder="1" applyAlignment="1">
      <alignment horizontal="center" wrapText="1"/>
    </xf>
    <xf numFmtId="0" fontId="6" fillId="0" borderId="0" xfId="0" applyFont="1" applyAlignment="1">
      <alignment wrapText="1"/>
    </xf>
    <xf numFmtId="0" fontId="9" fillId="0" borderId="0" xfId="1" applyFont="1" applyFill="1"/>
    <xf numFmtId="14" fontId="10" fillId="0" borderId="0" xfId="0" applyNumberFormat="1" applyFont="1" applyAlignment="1">
      <alignment horizontal="left"/>
    </xf>
    <xf numFmtId="0" fontId="6" fillId="0" borderId="0" xfId="0" applyFont="1" applyAlignment="1"/>
    <xf numFmtId="14" fontId="6" fillId="0" borderId="0" xfId="0" applyNumberFormat="1" applyFont="1" applyBorder="1" applyAlignment="1">
      <alignment horizontal="left"/>
    </xf>
    <xf numFmtId="0" fontId="6" fillId="0" borderId="0" xfId="0" applyFont="1" applyFill="1" applyAlignment="1">
      <alignment horizontal="left"/>
    </xf>
    <xf numFmtId="0" fontId="11" fillId="0" borderId="0" xfId="0" applyFont="1" applyAlignment="1"/>
    <xf numFmtId="0" fontId="11" fillId="0" borderId="0" xfId="0" applyFont="1" applyAlignment="1">
      <alignment horizontal="left"/>
    </xf>
    <xf numFmtId="0" fontId="10" fillId="0" borderId="0" xfId="0" applyFont="1" applyAlignment="1"/>
    <xf numFmtId="49" fontId="6" fillId="0" borderId="0" xfId="0" applyNumberFormat="1" applyFont="1" applyFill="1" applyAlignment="1">
      <alignment horizontal="left" vertical="center"/>
    </xf>
    <xf numFmtId="0" fontId="12" fillId="0" borderId="0" xfId="1" applyFont="1" applyFill="1" applyBorder="1" applyAlignment="1">
      <alignment wrapText="1"/>
    </xf>
    <xf numFmtId="0" fontId="6" fillId="0" borderId="0" xfId="1" applyFont="1" applyFill="1" applyBorder="1" applyAlignment="1"/>
    <xf numFmtId="0" fontId="13" fillId="0" borderId="0" xfId="0" applyFont="1"/>
    <xf numFmtId="0" fontId="9" fillId="0" borderId="0" xfId="0" applyFont="1"/>
    <xf numFmtId="0" fontId="9" fillId="0" borderId="0" xfId="1" applyFont="1" applyFill="1" applyBorder="1" applyAlignment="1">
      <alignment wrapText="1"/>
    </xf>
    <xf numFmtId="0" fontId="10" fillId="0" borderId="0" xfId="0" applyFont="1"/>
    <xf numFmtId="0" fontId="14" fillId="0" borderId="0" xfId="0" applyFont="1" applyAlignment="1">
      <alignment horizontal="left"/>
    </xf>
    <xf numFmtId="0" fontId="6" fillId="0" borderId="0" xfId="0" applyFont="1" applyFill="1" applyAlignment="1"/>
    <xf numFmtId="1" fontId="6" fillId="0" borderId="0" xfId="0" applyNumberFormat="1" applyFont="1" applyAlignment="1">
      <alignment horizontal="right"/>
    </xf>
    <xf numFmtId="0" fontId="6" fillId="0" borderId="0" xfId="1" applyFont="1" applyFill="1" applyBorder="1"/>
    <xf numFmtId="0" fontId="9" fillId="0" borderId="0" xfId="1" applyFont="1" applyFill="1" applyBorder="1"/>
    <xf numFmtId="164" fontId="6" fillId="0" borderId="0" xfId="0" applyNumberFormat="1" applyFont="1" applyFill="1" applyBorder="1" applyAlignment="1">
      <alignment horizontal="center"/>
    </xf>
    <xf numFmtId="164" fontId="6" fillId="0" borderId="0" xfId="0" applyNumberFormat="1" applyFont="1" applyFill="1" applyAlignment="1">
      <alignment horizontal="center"/>
    </xf>
    <xf numFmtId="164" fontId="6" fillId="0" borderId="0" xfId="0" applyNumberFormat="1" applyFont="1" applyAlignment="1">
      <alignment horizontal="left"/>
    </xf>
    <xf numFmtId="0" fontId="9" fillId="0" borderId="0" xfId="1" applyFont="1" applyFill="1" applyBorder="1" applyAlignment="1"/>
    <xf numFmtId="164" fontId="6" fillId="0" borderId="0" xfId="0" applyNumberFormat="1" applyFont="1" applyAlignment="1">
      <alignment horizontal="center"/>
    </xf>
    <xf numFmtId="0" fontId="6" fillId="0" borderId="0" xfId="1" applyFont="1" applyFill="1" applyBorder="1" applyAlignment="1">
      <alignment horizontal="center"/>
    </xf>
    <xf numFmtId="9" fontId="6" fillId="0" borderId="0" xfId="1" applyNumberFormat="1" applyFont="1" applyFill="1" applyBorder="1" applyAlignment="1">
      <alignment horizontal="center"/>
    </xf>
    <xf numFmtId="1" fontId="6" fillId="0" borderId="0" xfId="2" applyNumberFormat="1" applyFont="1" applyFill="1" applyBorder="1"/>
    <xf numFmtId="1" fontId="6" fillId="0" borderId="0" xfId="2" applyNumberFormat="1" applyFont="1" applyFill="1" applyBorder="1" applyAlignment="1"/>
    <xf numFmtId="0" fontId="9" fillId="0" borderId="0" xfId="1" applyFont="1" applyFill="1" applyAlignment="1">
      <alignment horizontal="center"/>
    </xf>
    <xf numFmtId="0" fontId="9" fillId="0" borderId="0" xfId="1" applyFont="1" applyFill="1" applyAlignment="1"/>
    <xf numFmtId="9" fontId="9" fillId="0" borderId="0" xfId="1" applyNumberFormat="1" applyFont="1" applyFill="1" applyAlignment="1">
      <alignment horizontal="center"/>
    </xf>
    <xf numFmtId="0" fontId="6" fillId="0" borderId="0" xfId="1" applyFont="1" applyFill="1" applyBorder="1" applyAlignment="1">
      <alignment horizontal="left" wrapText="1"/>
    </xf>
    <xf numFmtId="14" fontId="10" fillId="0" borderId="0" xfId="0" applyNumberFormat="1" applyFont="1"/>
    <xf numFmtId="0" fontId="7" fillId="0" borderId="0" xfId="1" applyFont="1" applyFill="1" applyBorder="1" applyAlignment="1">
      <alignment horizontal="center" vertical="center" wrapText="1"/>
    </xf>
    <xf numFmtId="0" fontId="6" fillId="0" borderId="0" xfId="1" applyFont="1" applyFill="1" applyAlignment="1">
      <alignment horizontal="center" vertical="center"/>
    </xf>
    <xf numFmtId="0" fontId="6" fillId="0" borderId="0" xfId="0" applyFont="1" applyAlignment="1">
      <alignment horizontal="center" vertical="center"/>
    </xf>
    <xf numFmtId="9" fontId="6" fillId="0" borderId="0" xfId="1" applyNumberFormat="1" applyFont="1" applyFill="1" applyAlignment="1">
      <alignment horizontal="center" vertical="center"/>
    </xf>
    <xf numFmtId="0" fontId="6" fillId="0" borderId="0" xfId="0" applyFont="1" applyFill="1" applyAlignment="1">
      <alignment horizontal="center" vertical="center"/>
    </xf>
    <xf numFmtId="0" fontId="11" fillId="0" borderId="0" xfId="0" applyFont="1" applyAlignment="1">
      <alignment horizontal="center" vertical="center"/>
    </xf>
    <xf numFmtId="164" fontId="6" fillId="0" borderId="0" xfId="0" applyNumberFormat="1" applyFont="1" applyFill="1" applyBorder="1" applyAlignment="1">
      <alignment horizontal="center" vertical="center"/>
    </xf>
    <xf numFmtId="164" fontId="6" fillId="0" borderId="0" xfId="0" applyNumberFormat="1" applyFont="1" applyFill="1" applyAlignment="1">
      <alignment horizontal="center" vertical="center"/>
    </xf>
    <xf numFmtId="164" fontId="6" fillId="0" borderId="0" xfId="0" applyNumberFormat="1" applyFont="1" applyAlignment="1">
      <alignment horizontal="center" vertical="center"/>
    </xf>
    <xf numFmtId="0" fontId="6" fillId="0" borderId="0" xfId="1" applyFont="1" applyFill="1" applyBorder="1" applyAlignment="1">
      <alignment horizontal="center" vertical="center"/>
    </xf>
    <xf numFmtId="1" fontId="6" fillId="0" borderId="0" xfId="1" applyNumberFormat="1" applyFont="1" applyFill="1" applyBorder="1" applyAlignment="1">
      <alignment horizontal="center" vertical="center"/>
    </xf>
    <xf numFmtId="0" fontId="9" fillId="0" borderId="0" xfId="1" applyFont="1" applyFill="1" applyAlignment="1">
      <alignment horizontal="center" vertical="center"/>
    </xf>
    <xf numFmtId="0" fontId="15" fillId="0" borderId="0" xfId="1" applyFont="1" applyFill="1"/>
    <xf numFmtId="0" fontId="15" fillId="0" borderId="0" xfId="1" applyFont="1" applyFill="1" applyBorder="1" applyAlignment="1">
      <alignment wrapText="1"/>
    </xf>
    <xf numFmtId="0" fontId="16" fillId="0" borderId="0" xfId="1" applyFont="1" applyFill="1" applyBorder="1" applyAlignment="1">
      <alignment wrapText="1"/>
    </xf>
    <xf numFmtId="0" fontId="15" fillId="0" borderId="0" xfId="0" applyFont="1" applyAlignment="1">
      <alignment horizontal="left"/>
    </xf>
    <xf numFmtId="0" fontId="15" fillId="0" borderId="0" xfId="1" applyFont="1" applyFill="1" applyAlignment="1">
      <alignment horizontal="left"/>
    </xf>
    <xf numFmtId="0" fontId="17" fillId="0" borderId="0" xfId="1" applyFont="1" applyFill="1"/>
    <xf numFmtId="0" fontId="3" fillId="0" borderId="0" xfId="0" applyFont="1"/>
    <xf numFmtId="0" fontId="3" fillId="0" borderId="0" xfId="1" applyFont="1" applyFill="1" applyBorder="1" applyAlignment="1">
      <alignment horizontal="center" wrapText="1"/>
    </xf>
    <xf numFmtId="0" fontId="3" fillId="0" borderId="0" xfId="0" applyFont="1" applyAlignment="1">
      <alignment horizontal="left"/>
    </xf>
    <xf numFmtId="0" fontId="3" fillId="0" borderId="0" xfId="1" applyFont="1" applyFill="1" applyAlignment="1">
      <alignment horizontal="center" vertical="center"/>
    </xf>
    <xf numFmtId="9" fontId="3" fillId="0" borderId="0" xfId="1" applyNumberFormat="1" applyFont="1" applyFill="1" applyAlignment="1">
      <alignment horizontal="center"/>
    </xf>
    <xf numFmtId="0" fontId="3" fillId="0" borderId="0" xfId="1" applyFont="1" applyFill="1"/>
    <xf numFmtId="1" fontId="3" fillId="0" borderId="0" xfId="2" applyNumberFormat="1" applyFont="1" applyFill="1"/>
    <xf numFmtId="0" fontId="18" fillId="0" borderId="0" xfId="1" applyFont="1" applyFill="1"/>
    <xf numFmtId="0" fontId="3" fillId="0" borderId="0" xfId="1" applyFont="1" applyFill="1" applyAlignment="1">
      <alignment horizontal="center"/>
    </xf>
    <xf numFmtId="0" fontId="3" fillId="0" borderId="0" xfId="0" applyFont="1" applyAlignment="1">
      <alignment vertical="center"/>
    </xf>
    <xf numFmtId="0" fontId="3" fillId="0" borderId="0" xfId="1" applyFont="1" applyFill="1" applyAlignment="1">
      <alignment horizontal="left"/>
    </xf>
    <xf numFmtId="0" fontId="3" fillId="0" borderId="0" xfId="1" applyFont="1" applyFill="1" applyBorder="1" applyAlignment="1">
      <alignment horizontal="left"/>
    </xf>
    <xf numFmtId="0" fontId="3" fillId="0" borderId="0" xfId="1" applyFont="1" applyFill="1" applyBorder="1" applyAlignment="1">
      <alignment horizontal="center" vertical="center" wrapText="1"/>
    </xf>
    <xf numFmtId="0" fontId="3" fillId="0" borderId="0" xfId="1" applyFont="1" applyFill="1" applyBorder="1" applyAlignment="1">
      <alignment wrapText="1"/>
    </xf>
    <xf numFmtId="1" fontId="3" fillId="0" borderId="0" xfId="2" applyNumberFormat="1" applyFont="1" applyFill="1" applyBorder="1" applyAlignment="1">
      <alignment wrapText="1"/>
    </xf>
    <xf numFmtId="14" fontId="3" fillId="0" borderId="0" xfId="0" applyNumberFormat="1" applyFont="1" applyAlignment="1">
      <alignment horizontal="left"/>
    </xf>
    <xf numFmtId="0" fontId="19" fillId="0" borderId="0" xfId="0" applyFont="1"/>
    <xf numFmtId="0" fontId="19" fillId="0" borderId="0" xfId="0" applyFont="1" applyAlignment="1">
      <alignment horizontal="left" wrapText="1"/>
    </xf>
    <xf numFmtId="0" fontId="19" fillId="0" borderId="0" xfId="0" applyFont="1" applyAlignment="1">
      <alignment horizontal="center"/>
    </xf>
    <xf numFmtId="9" fontId="3" fillId="0" borderId="0" xfId="0" applyNumberFormat="1" applyFont="1" applyAlignment="1">
      <alignment horizontal="center"/>
    </xf>
  </cellXfs>
  <cellStyles count="210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Normal" xfId="0" builtinId="0"/>
    <cellStyle name="Normal_masterprogramlistrev9" xfId="1" xr:uid="{00000000-0005-0000-0000-00003B08000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51310"/>
      <color rgb="FFE0E100"/>
      <color rgb="FFBCBD00"/>
      <color rgb="FF9C9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7"/>
  <sheetViews>
    <sheetView tabSelected="1" zoomScale="131" zoomScaleNormal="131" workbookViewId="0">
      <pane ySplit="1" topLeftCell="A2" activePane="bottomLeft" state="frozen"/>
      <selection pane="bottomLeft" activeCell="D10" sqref="D10"/>
    </sheetView>
  </sheetViews>
  <sheetFormatPr baseColWidth="10" defaultColWidth="14.6640625" defaultRowHeight="15" customHeight="1" x14ac:dyDescent="0.2"/>
  <cols>
    <col min="1" max="1" width="10.1640625" style="59" customWidth="1"/>
    <col min="2" max="2" width="83.5" style="60" customWidth="1"/>
    <col min="3" max="3" width="12.5" style="75" customWidth="1"/>
    <col min="4" max="4" width="12.33203125" style="75" customWidth="1"/>
    <col min="5" max="5" width="11.83203125" style="61" customWidth="1"/>
    <col min="6" max="6" width="19.1640625" style="30" customWidth="1"/>
    <col min="7" max="7" width="9.33203125" style="5" customWidth="1"/>
    <col min="8" max="8" width="176" style="6" customWidth="1"/>
    <col min="9" max="9" width="113.6640625" style="30" customWidth="1"/>
    <col min="10" max="16384" width="14.6640625" style="30"/>
  </cols>
  <sheetData>
    <row r="1" spans="1:9" s="25" customFormat="1" ht="15" customHeight="1" x14ac:dyDescent="0.2">
      <c r="A1" s="26" t="s">
        <v>477</v>
      </c>
      <c r="B1" s="27" t="s">
        <v>327</v>
      </c>
      <c r="C1" s="64" t="s">
        <v>640</v>
      </c>
      <c r="D1" s="64" t="s">
        <v>644</v>
      </c>
      <c r="E1" s="28" t="s">
        <v>641</v>
      </c>
      <c r="F1" s="25" t="s">
        <v>323</v>
      </c>
      <c r="G1" s="19" t="s">
        <v>738</v>
      </c>
      <c r="H1" s="20" t="s">
        <v>771</v>
      </c>
      <c r="I1" s="11" t="s">
        <v>77</v>
      </c>
    </row>
    <row r="2" spans="1:9" s="25" customFormat="1" ht="15" customHeight="1" x14ac:dyDescent="0.2">
      <c r="A2" s="26"/>
      <c r="B2" s="27"/>
      <c r="C2" s="13"/>
      <c r="D2" s="13"/>
      <c r="E2" s="28"/>
      <c r="G2" s="19"/>
      <c r="H2" s="20"/>
      <c r="I2" s="11"/>
    </row>
    <row r="3" spans="1:9" s="25" customFormat="1" ht="15" customHeight="1" x14ac:dyDescent="0.2">
      <c r="A3" s="1">
        <v>2018</v>
      </c>
      <c r="B3" s="82" t="s">
        <v>49</v>
      </c>
      <c r="C3" s="13">
        <v>247</v>
      </c>
      <c r="D3" s="13"/>
      <c r="E3" s="28"/>
      <c r="F3" s="4" t="s">
        <v>300</v>
      </c>
      <c r="G3" s="19"/>
      <c r="H3" s="20"/>
      <c r="I3" s="11"/>
    </row>
    <row r="4" spans="1:9" s="25" customFormat="1" ht="15" customHeight="1" x14ac:dyDescent="0.2">
      <c r="A4" s="1">
        <v>2018</v>
      </c>
      <c r="B4" s="10" t="s">
        <v>823</v>
      </c>
      <c r="C4" s="13">
        <v>30</v>
      </c>
      <c r="D4" s="13"/>
      <c r="E4" s="1" t="s">
        <v>310</v>
      </c>
      <c r="F4" s="4" t="s">
        <v>300</v>
      </c>
      <c r="G4" s="1" t="s">
        <v>310</v>
      </c>
      <c r="H4" s="10" t="s">
        <v>825</v>
      </c>
      <c r="I4" s="11"/>
    </row>
    <row r="5" spans="1:9" s="25" customFormat="1" ht="15" customHeight="1" x14ac:dyDescent="0.2">
      <c r="A5" s="1">
        <v>2018</v>
      </c>
      <c r="B5" s="8" t="s">
        <v>526</v>
      </c>
      <c r="C5" s="13">
        <v>79</v>
      </c>
      <c r="D5" s="13">
        <v>79</v>
      </c>
      <c r="E5" s="1" t="s">
        <v>310</v>
      </c>
      <c r="F5" s="11" t="s">
        <v>58</v>
      </c>
      <c r="G5" s="1"/>
      <c r="H5" s="10"/>
      <c r="I5" s="11"/>
    </row>
    <row r="6" spans="1:9" s="25" customFormat="1" ht="15" customHeight="1" x14ac:dyDescent="0.2">
      <c r="A6" s="1">
        <v>2018</v>
      </c>
      <c r="B6" s="10" t="s">
        <v>826</v>
      </c>
      <c r="C6" s="13">
        <v>72</v>
      </c>
      <c r="D6" s="13">
        <v>72</v>
      </c>
      <c r="E6" s="1" t="s">
        <v>310</v>
      </c>
      <c r="F6" s="11" t="s">
        <v>58</v>
      </c>
      <c r="G6" s="1" t="s">
        <v>310</v>
      </c>
      <c r="H6" s="10"/>
      <c r="I6" s="11"/>
    </row>
    <row r="7" spans="1:9" s="25" customFormat="1" ht="15" customHeight="1" x14ac:dyDescent="0.2">
      <c r="A7" s="1">
        <v>2018</v>
      </c>
      <c r="B7" s="10" t="s">
        <v>854</v>
      </c>
      <c r="C7" s="13">
        <v>47</v>
      </c>
      <c r="D7" s="13"/>
      <c r="E7" s="1"/>
      <c r="F7" s="11" t="s">
        <v>58</v>
      </c>
      <c r="G7" s="1"/>
      <c r="H7" s="10"/>
      <c r="I7" s="11"/>
    </row>
    <row r="8" spans="1:9" s="25" customFormat="1" ht="14" customHeight="1" x14ac:dyDescent="0.2">
      <c r="A8" s="1">
        <v>2018</v>
      </c>
      <c r="B8" s="10" t="s">
        <v>505</v>
      </c>
      <c r="C8" s="13">
        <v>161</v>
      </c>
      <c r="D8" s="13">
        <v>135</v>
      </c>
      <c r="E8" s="1" t="s">
        <v>310</v>
      </c>
      <c r="F8" s="11" t="s">
        <v>58</v>
      </c>
      <c r="G8" s="1" t="s">
        <v>310</v>
      </c>
      <c r="H8" s="10"/>
      <c r="I8" s="11"/>
    </row>
    <row r="9" spans="1:9" s="25" customFormat="1" ht="15" customHeight="1" x14ac:dyDescent="0.2">
      <c r="A9" s="1">
        <v>2018</v>
      </c>
      <c r="B9" s="10" t="s">
        <v>557</v>
      </c>
      <c r="C9" s="13">
        <v>110</v>
      </c>
      <c r="D9" s="13"/>
      <c r="E9" s="1"/>
      <c r="F9" s="11" t="s">
        <v>58</v>
      </c>
      <c r="G9" s="1"/>
      <c r="H9" s="10"/>
      <c r="I9" s="11"/>
    </row>
    <row r="10" spans="1:9" s="25" customFormat="1" ht="15" customHeight="1" x14ac:dyDescent="0.2">
      <c r="A10" s="1">
        <v>2018</v>
      </c>
      <c r="B10" s="10" t="s">
        <v>853</v>
      </c>
      <c r="C10" s="13">
        <v>156</v>
      </c>
      <c r="D10" s="13"/>
      <c r="E10" s="1"/>
      <c r="F10" s="11" t="s">
        <v>58</v>
      </c>
      <c r="G10" s="1"/>
      <c r="H10" s="10"/>
      <c r="I10" s="11"/>
    </row>
    <row r="11" spans="1:9" s="25" customFormat="1" ht="15" customHeight="1" x14ac:dyDescent="0.2">
      <c r="A11" s="1">
        <v>2018</v>
      </c>
      <c r="B11" s="10" t="s">
        <v>530</v>
      </c>
      <c r="C11" s="13">
        <v>33</v>
      </c>
      <c r="D11" s="13">
        <v>29</v>
      </c>
      <c r="E11" s="1" t="s">
        <v>310</v>
      </c>
      <c r="F11" s="11" t="s">
        <v>58</v>
      </c>
      <c r="G11" s="100" t="s">
        <v>310</v>
      </c>
      <c r="H11" s="10"/>
      <c r="I11" s="11"/>
    </row>
    <row r="12" spans="1:9" s="25" customFormat="1" ht="15" customHeight="1" x14ac:dyDescent="0.2">
      <c r="A12" s="1">
        <v>2018</v>
      </c>
      <c r="B12" s="10" t="s">
        <v>562</v>
      </c>
      <c r="C12" s="13">
        <v>122</v>
      </c>
      <c r="D12" s="13">
        <v>113</v>
      </c>
      <c r="E12" s="1" t="s">
        <v>310</v>
      </c>
      <c r="F12" s="11" t="s">
        <v>58</v>
      </c>
      <c r="G12" s="1" t="s">
        <v>310</v>
      </c>
      <c r="H12" s="10"/>
      <c r="I12" s="11"/>
    </row>
    <row r="13" spans="1:9" s="25" customFormat="1" ht="15" customHeight="1" x14ac:dyDescent="0.2">
      <c r="A13" s="1">
        <v>2018</v>
      </c>
      <c r="B13" s="10" t="s">
        <v>535</v>
      </c>
      <c r="C13" s="13">
        <v>82</v>
      </c>
      <c r="D13" s="13">
        <v>81</v>
      </c>
      <c r="E13" s="1" t="s">
        <v>310</v>
      </c>
      <c r="F13" s="11" t="s">
        <v>58</v>
      </c>
      <c r="G13" s="1" t="s">
        <v>310</v>
      </c>
      <c r="H13" s="10"/>
      <c r="I13" s="11"/>
    </row>
    <row r="14" spans="1:9" s="25" customFormat="1" ht="15" customHeight="1" x14ac:dyDescent="0.2">
      <c r="A14" s="1">
        <v>2018</v>
      </c>
      <c r="B14" s="10" t="s">
        <v>538</v>
      </c>
      <c r="C14" s="13">
        <v>66</v>
      </c>
      <c r="D14" s="13"/>
      <c r="E14" s="1"/>
      <c r="F14" s="11" t="s">
        <v>58</v>
      </c>
      <c r="G14" s="1"/>
      <c r="H14" s="10"/>
      <c r="I14" s="11"/>
    </row>
    <row r="15" spans="1:9" s="25" customFormat="1" ht="15" customHeight="1" x14ac:dyDescent="0.2">
      <c r="A15" s="1">
        <v>2018</v>
      </c>
      <c r="B15" s="10" t="s">
        <v>689</v>
      </c>
      <c r="C15" s="13">
        <v>152</v>
      </c>
      <c r="D15" s="13">
        <v>151</v>
      </c>
      <c r="E15" s="1" t="s">
        <v>310</v>
      </c>
      <c r="F15" s="11" t="s">
        <v>690</v>
      </c>
      <c r="G15" s="1" t="s">
        <v>310</v>
      </c>
      <c r="H15" s="10" t="s">
        <v>824</v>
      </c>
      <c r="I15" s="11"/>
    </row>
    <row r="16" spans="1:9" s="25" customFormat="1" ht="15" customHeight="1" x14ac:dyDescent="0.2">
      <c r="A16" s="1">
        <v>2018</v>
      </c>
      <c r="B16" s="10" t="s">
        <v>692</v>
      </c>
      <c r="C16" s="13">
        <v>117</v>
      </c>
      <c r="D16" s="13"/>
      <c r="E16" s="1"/>
      <c r="F16" s="11" t="s">
        <v>690</v>
      </c>
      <c r="G16" s="1"/>
      <c r="H16" s="10"/>
      <c r="I16" s="11"/>
    </row>
    <row r="17" spans="1:9" s="25" customFormat="1" ht="15" customHeight="1" x14ac:dyDescent="0.2">
      <c r="A17" s="1">
        <v>2018</v>
      </c>
      <c r="B17" s="10" t="s">
        <v>851</v>
      </c>
      <c r="C17" s="13">
        <v>4</v>
      </c>
      <c r="D17" s="13"/>
      <c r="E17" s="1"/>
      <c r="F17" s="4" t="s">
        <v>385</v>
      </c>
      <c r="G17" s="1"/>
      <c r="H17" s="10"/>
      <c r="I17" s="11"/>
    </row>
    <row r="18" spans="1:9" s="25" customFormat="1" ht="15" customHeight="1" x14ac:dyDescent="0.2">
      <c r="A18" s="1">
        <v>2018</v>
      </c>
      <c r="B18" s="10" t="s">
        <v>47</v>
      </c>
      <c r="C18" s="13">
        <v>55</v>
      </c>
      <c r="D18" s="13"/>
      <c r="E18" s="1"/>
      <c r="F18" s="4" t="s">
        <v>385</v>
      </c>
      <c r="G18" s="1"/>
      <c r="H18" s="10" t="s">
        <v>827</v>
      </c>
      <c r="I18" s="11"/>
    </row>
    <row r="19" spans="1:9" s="25" customFormat="1" ht="15" customHeight="1" x14ac:dyDescent="0.2">
      <c r="A19" s="1">
        <v>2018</v>
      </c>
      <c r="B19" s="82" t="s">
        <v>852</v>
      </c>
      <c r="C19" s="13">
        <v>63</v>
      </c>
      <c r="D19" s="13"/>
      <c r="E19" s="1"/>
      <c r="F19" s="4" t="s">
        <v>385</v>
      </c>
      <c r="G19" s="1"/>
      <c r="H19" s="10"/>
      <c r="I19" s="11"/>
    </row>
    <row r="20" spans="1:9" s="25" customFormat="1" ht="15" customHeight="1" x14ac:dyDescent="0.2">
      <c r="A20" s="1">
        <v>2018</v>
      </c>
      <c r="B20" s="98" t="s">
        <v>560</v>
      </c>
      <c r="C20" s="13">
        <v>160</v>
      </c>
      <c r="D20" s="13">
        <v>159</v>
      </c>
      <c r="E20" s="1" t="s">
        <v>310</v>
      </c>
      <c r="F20" s="11" t="s">
        <v>251</v>
      </c>
      <c r="G20" s="1" t="s">
        <v>310</v>
      </c>
      <c r="H20" s="10"/>
      <c r="I20" s="11"/>
    </row>
    <row r="21" spans="1:9" s="25" customFormat="1" ht="15" customHeight="1" x14ac:dyDescent="0.2">
      <c r="A21" s="1">
        <v>2018</v>
      </c>
      <c r="B21" s="98" t="s">
        <v>570</v>
      </c>
      <c r="C21" s="13">
        <v>142</v>
      </c>
      <c r="D21" s="13"/>
      <c r="E21" s="1"/>
      <c r="F21" s="11" t="s">
        <v>251</v>
      </c>
      <c r="G21" s="1"/>
      <c r="H21" s="10"/>
      <c r="I21" s="11"/>
    </row>
    <row r="22" spans="1:9" s="25" customFormat="1" ht="15" customHeight="1" x14ac:dyDescent="0.2">
      <c r="A22" s="1">
        <v>2018</v>
      </c>
      <c r="B22" s="82" t="s">
        <v>855</v>
      </c>
      <c r="C22" s="13">
        <v>9</v>
      </c>
      <c r="D22" s="13">
        <v>6</v>
      </c>
      <c r="E22" s="1" t="s">
        <v>310</v>
      </c>
      <c r="F22" s="11" t="s">
        <v>251</v>
      </c>
      <c r="G22" s="1" t="s">
        <v>310</v>
      </c>
      <c r="H22" s="10"/>
      <c r="I22" s="11"/>
    </row>
    <row r="23" spans="1:9" s="25" customFormat="1" ht="15" customHeight="1" x14ac:dyDescent="0.2">
      <c r="A23" s="1">
        <v>2018</v>
      </c>
      <c r="B23" s="98" t="s">
        <v>667</v>
      </c>
      <c r="C23" s="13">
        <v>92</v>
      </c>
      <c r="D23" s="13">
        <v>92</v>
      </c>
      <c r="E23" s="1" t="s">
        <v>310</v>
      </c>
      <c r="F23" s="11" t="s">
        <v>251</v>
      </c>
      <c r="G23" s="1" t="s">
        <v>310</v>
      </c>
      <c r="H23" s="10"/>
      <c r="I23" s="11"/>
    </row>
    <row r="24" spans="1:9" s="4" customFormat="1" ht="15" customHeight="1" x14ac:dyDescent="0.2">
      <c r="A24" s="1">
        <v>2017</v>
      </c>
      <c r="B24" s="2" t="s">
        <v>49</v>
      </c>
      <c r="C24" s="65">
        <v>264</v>
      </c>
      <c r="D24" s="65">
        <v>43</v>
      </c>
      <c r="E24" s="3">
        <f>IF(ISNUMBER(D24),D24/C24,"")</f>
        <v>0.16287878787878787</v>
      </c>
      <c r="F24" s="4" t="s">
        <v>300</v>
      </c>
      <c r="G24" s="5"/>
      <c r="H24" s="10"/>
    </row>
    <row r="25" spans="1:9" s="4" customFormat="1" ht="15" customHeight="1" x14ac:dyDescent="0.2">
      <c r="A25" s="1">
        <v>2017</v>
      </c>
      <c r="B25" s="91" t="s">
        <v>260</v>
      </c>
      <c r="C25" s="65">
        <v>169</v>
      </c>
      <c r="D25" s="65"/>
      <c r="E25" s="3" t="str">
        <f t="shared" ref="E25:E35" si="0">IF(ISNUMBER(D25),D25/C25,"")</f>
        <v/>
      </c>
      <c r="F25" s="4" t="s">
        <v>300</v>
      </c>
      <c r="G25" s="5"/>
      <c r="H25" s="10" t="s">
        <v>822</v>
      </c>
    </row>
    <row r="26" spans="1:9" s="4" customFormat="1" ht="15" customHeight="1" x14ac:dyDescent="0.2">
      <c r="A26" s="1">
        <v>2017</v>
      </c>
      <c r="B26" s="7" t="s">
        <v>12</v>
      </c>
      <c r="C26" s="65">
        <v>219</v>
      </c>
      <c r="D26" s="65">
        <v>51</v>
      </c>
      <c r="E26" s="3">
        <f t="shared" si="0"/>
        <v>0.23287671232876711</v>
      </c>
      <c r="F26" s="4" t="s">
        <v>300</v>
      </c>
      <c r="G26" s="5"/>
      <c r="H26" s="10" t="s">
        <v>821</v>
      </c>
    </row>
    <row r="27" spans="1:9" s="4" customFormat="1" ht="15" customHeight="1" x14ac:dyDescent="0.2">
      <c r="A27" s="1">
        <v>2017</v>
      </c>
      <c r="B27" s="91" t="s">
        <v>805</v>
      </c>
      <c r="C27" s="65">
        <v>138</v>
      </c>
      <c r="D27" s="65"/>
      <c r="E27" s="3" t="str">
        <f t="shared" si="0"/>
        <v/>
      </c>
      <c r="F27" s="4" t="s">
        <v>300</v>
      </c>
      <c r="G27" s="5"/>
      <c r="H27" s="62" t="s">
        <v>828</v>
      </c>
    </row>
    <row r="28" spans="1:9" s="4" customFormat="1" ht="15" customHeight="1" x14ac:dyDescent="0.2">
      <c r="A28" s="1">
        <v>2017</v>
      </c>
      <c r="B28" s="91" t="s">
        <v>802</v>
      </c>
      <c r="C28" s="65">
        <v>69</v>
      </c>
      <c r="D28" s="65">
        <v>65</v>
      </c>
      <c r="E28" s="1" t="s">
        <v>310</v>
      </c>
      <c r="F28" s="4" t="s">
        <v>300</v>
      </c>
      <c r="G28" s="5"/>
      <c r="H28" s="10" t="s">
        <v>812</v>
      </c>
    </row>
    <row r="29" spans="1:9" s="4" customFormat="1" ht="15" customHeight="1" x14ac:dyDescent="0.2">
      <c r="A29" s="1">
        <v>2017</v>
      </c>
      <c r="B29" s="91" t="s">
        <v>803</v>
      </c>
      <c r="C29" s="65"/>
      <c r="D29" s="65"/>
      <c r="E29" s="3" t="str">
        <f t="shared" si="0"/>
        <v/>
      </c>
      <c r="F29" s="4" t="s">
        <v>300</v>
      </c>
      <c r="G29" s="5"/>
      <c r="H29" s="10" t="s">
        <v>811</v>
      </c>
    </row>
    <row r="30" spans="1:9" s="4" customFormat="1" ht="15" customHeight="1" x14ac:dyDescent="0.2">
      <c r="A30" s="1">
        <v>2017</v>
      </c>
      <c r="B30" s="91" t="s">
        <v>181</v>
      </c>
      <c r="C30" s="65">
        <v>2</v>
      </c>
      <c r="D30" s="65">
        <v>0</v>
      </c>
      <c r="E30" s="3">
        <f t="shared" si="0"/>
        <v>0</v>
      </c>
      <c r="F30" s="4" t="s">
        <v>300</v>
      </c>
      <c r="G30" s="5"/>
      <c r="H30" s="10" t="s">
        <v>829</v>
      </c>
    </row>
    <row r="31" spans="1:9" s="4" customFormat="1" ht="15" customHeight="1" x14ac:dyDescent="0.2">
      <c r="A31" s="1">
        <v>2017</v>
      </c>
      <c r="B31" s="91" t="s">
        <v>798</v>
      </c>
      <c r="C31" s="65"/>
      <c r="D31" s="65"/>
      <c r="E31" s="3" t="str">
        <f t="shared" si="0"/>
        <v/>
      </c>
      <c r="F31" s="4" t="s">
        <v>300</v>
      </c>
      <c r="G31" s="5"/>
      <c r="H31" s="10" t="s">
        <v>830</v>
      </c>
    </row>
    <row r="32" spans="1:9" s="4" customFormat="1" ht="15" customHeight="1" x14ac:dyDescent="0.2">
      <c r="A32" s="1">
        <v>2017</v>
      </c>
      <c r="B32" s="91" t="s">
        <v>662</v>
      </c>
      <c r="C32" s="65">
        <v>25</v>
      </c>
      <c r="D32" s="65"/>
      <c r="E32" s="3" t="str">
        <f t="shared" si="0"/>
        <v/>
      </c>
      <c r="F32" s="4" t="s">
        <v>300</v>
      </c>
      <c r="G32" s="5"/>
      <c r="H32" s="10" t="s">
        <v>801</v>
      </c>
    </row>
    <row r="33" spans="1:19" s="4" customFormat="1" ht="15" customHeight="1" x14ac:dyDescent="0.2">
      <c r="A33" s="1">
        <v>2017</v>
      </c>
      <c r="B33" s="91" t="s">
        <v>799</v>
      </c>
      <c r="C33" s="65">
        <v>146</v>
      </c>
      <c r="D33" s="65">
        <v>30</v>
      </c>
      <c r="E33" s="3">
        <f t="shared" si="0"/>
        <v>0.20547945205479451</v>
      </c>
      <c r="F33" s="4" t="s">
        <v>300</v>
      </c>
      <c r="G33" s="5"/>
      <c r="H33" s="82" t="s">
        <v>810</v>
      </c>
    </row>
    <row r="34" spans="1:19" s="4" customFormat="1" ht="15" customHeight="1" x14ac:dyDescent="0.2">
      <c r="A34" s="1">
        <v>2017</v>
      </c>
      <c r="B34" s="91" t="s">
        <v>466</v>
      </c>
      <c r="C34" s="65">
        <v>32</v>
      </c>
      <c r="D34" s="65"/>
      <c r="E34" s="3" t="str">
        <f t="shared" si="0"/>
        <v/>
      </c>
      <c r="F34" s="4" t="s">
        <v>300</v>
      </c>
      <c r="G34" s="5"/>
      <c r="H34" s="10" t="s">
        <v>835</v>
      </c>
    </row>
    <row r="35" spans="1:19" s="4" customFormat="1" ht="15" customHeight="1" x14ac:dyDescent="0.2">
      <c r="A35" s="1">
        <v>2017</v>
      </c>
      <c r="B35" s="91" t="s">
        <v>808</v>
      </c>
      <c r="C35" s="1">
        <v>143</v>
      </c>
      <c r="D35" s="65">
        <v>38</v>
      </c>
      <c r="E35" s="3">
        <f t="shared" si="0"/>
        <v>0.26573426573426573</v>
      </c>
      <c r="F35" s="4" t="s">
        <v>300</v>
      </c>
      <c r="G35" s="5"/>
      <c r="H35" s="10" t="s">
        <v>809</v>
      </c>
    </row>
    <row r="36" spans="1:19" s="4" customFormat="1" ht="15" customHeight="1" x14ac:dyDescent="0.2">
      <c r="A36" s="1">
        <v>2017</v>
      </c>
      <c r="B36" s="10" t="s">
        <v>689</v>
      </c>
      <c r="C36" s="13">
        <v>146</v>
      </c>
      <c r="D36" s="13">
        <v>145</v>
      </c>
      <c r="E36" s="1" t="s">
        <v>310</v>
      </c>
      <c r="F36" s="11" t="s">
        <v>690</v>
      </c>
      <c r="G36" s="12"/>
      <c r="H36" s="10"/>
      <c r="I36" s="11"/>
      <c r="J36" s="11"/>
      <c r="K36" s="11"/>
      <c r="L36" s="11"/>
      <c r="M36" s="11"/>
      <c r="N36" s="11"/>
      <c r="O36" s="11"/>
      <c r="P36" s="11"/>
      <c r="Q36" s="11"/>
      <c r="R36" s="11"/>
      <c r="S36" s="11"/>
    </row>
    <row r="37" spans="1:19" s="4" customFormat="1" ht="15" customHeight="1" x14ac:dyDescent="0.2">
      <c r="A37" s="1">
        <v>2017</v>
      </c>
      <c r="B37" s="10" t="s">
        <v>692</v>
      </c>
      <c r="C37" s="13">
        <v>111</v>
      </c>
      <c r="D37" s="13">
        <v>19</v>
      </c>
      <c r="E37" s="3">
        <f>IF(ISNUMBER(D37),D37/C37,"")</f>
        <v>0.17117117117117117</v>
      </c>
      <c r="F37" s="11" t="s">
        <v>690</v>
      </c>
      <c r="G37" s="12"/>
      <c r="H37" s="10"/>
      <c r="I37" s="11"/>
      <c r="J37" s="11"/>
      <c r="K37" s="11"/>
      <c r="L37" s="11"/>
      <c r="M37" s="11"/>
      <c r="N37" s="11"/>
      <c r="O37" s="11"/>
      <c r="P37" s="11"/>
      <c r="Q37" s="11"/>
      <c r="R37" s="11"/>
      <c r="S37" s="11"/>
    </row>
    <row r="38" spans="1:19" s="4" customFormat="1" ht="15" customHeight="1" x14ac:dyDescent="0.2">
      <c r="A38" s="1">
        <v>2017</v>
      </c>
      <c r="B38" s="93" t="s">
        <v>566</v>
      </c>
      <c r="C38" s="13">
        <v>101</v>
      </c>
      <c r="D38" s="13">
        <v>59</v>
      </c>
      <c r="E38" s="1" t="s">
        <v>310</v>
      </c>
      <c r="F38" s="11" t="s">
        <v>690</v>
      </c>
      <c r="G38" s="12"/>
      <c r="H38" s="10"/>
      <c r="I38" s="11"/>
      <c r="J38" s="11"/>
      <c r="K38" s="11"/>
      <c r="L38" s="11"/>
      <c r="M38" s="11"/>
      <c r="N38" s="11"/>
      <c r="O38" s="11"/>
      <c r="P38" s="11"/>
      <c r="Q38" s="11"/>
      <c r="R38" s="11"/>
      <c r="S38" s="11"/>
    </row>
    <row r="39" spans="1:19" s="4" customFormat="1" ht="15" customHeight="1" x14ac:dyDescent="0.2">
      <c r="A39" s="1">
        <v>2017</v>
      </c>
      <c r="B39" s="93" t="s">
        <v>587</v>
      </c>
      <c r="C39" s="13">
        <v>46</v>
      </c>
      <c r="D39" s="13"/>
      <c r="E39" s="3" t="str">
        <f t="shared" ref="E39" si="1">IF(ISNUMBER(D39),D39/C39,"")</f>
        <v/>
      </c>
      <c r="F39" s="11" t="s">
        <v>690</v>
      </c>
      <c r="G39" s="12"/>
      <c r="H39" s="10" t="s">
        <v>800</v>
      </c>
      <c r="I39" s="11"/>
      <c r="J39" s="11"/>
      <c r="K39" s="11"/>
      <c r="L39" s="11"/>
      <c r="M39" s="11"/>
      <c r="N39" s="11"/>
      <c r="O39" s="11"/>
      <c r="P39" s="11"/>
      <c r="Q39" s="11"/>
      <c r="R39" s="11"/>
      <c r="S39" s="11"/>
    </row>
    <row r="40" spans="1:19" s="25" customFormat="1" ht="15" customHeight="1" x14ac:dyDescent="0.2">
      <c r="A40" s="9">
        <v>2017</v>
      </c>
      <c r="B40" s="29" t="s">
        <v>70</v>
      </c>
      <c r="C40" s="13">
        <v>88</v>
      </c>
      <c r="D40" s="13">
        <v>12</v>
      </c>
      <c r="E40" s="3">
        <f>IF(ISNUMBER(D40),D40/C40,"")</f>
        <v>0.13636363636363635</v>
      </c>
      <c r="F40" s="4" t="s">
        <v>385</v>
      </c>
      <c r="G40" s="19"/>
      <c r="H40" s="20"/>
      <c r="I40" s="11"/>
    </row>
    <row r="41" spans="1:19" s="25" customFormat="1" ht="15" customHeight="1" x14ac:dyDescent="0.2">
      <c r="A41" s="9">
        <v>2017</v>
      </c>
      <c r="B41" s="29" t="s">
        <v>543</v>
      </c>
      <c r="C41" s="13">
        <v>39</v>
      </c>
      <c r="D41" s="13">
        <v>5</v>
      </c>
      <c r="E41" s="3">
        <f t="shared" ref="E41:E61" si="2">IF(ISNUMBER(D41),D41/C41,"")</f>
        <v>0.12820512820512819</v>
      </c>
      <c r="F41" s="4" t="s">
        <v>385</v>
      </c>
      <c r="G41" s="19"/>
      <c r="H41" s="10" t="s">
        <v>831</v>
      </c>
      <c r="I41" s="11"/>
    </row>
    <row r="42" spans="1:19" s="25" customFormat="1" ht="15" customHeight="1" x14ac:dyDescent="0.2">
      <c r="A42" s="9">
        <v>2017</v>
      </c>
      <c r="B42" s="29" t="s">
        <v>163</v>
      </c>
      <c r="C42" s="13">
        <v>20</v>
      </c>
      <c r="D42" s="13">
        <v>8</v>
      </c>
      <c r="E42" s="3">
        <f t="shared" si="2"/>
        <v>0.4</v>
      </c>
      <c r="F42" s="4" t="s">
        <v>385</v>
      </c>
      <c r="G42" s="19"/>
      <c r="H42" s="10"/>
      <c r="I42" s="11"/>
    </row>
    <row r="43" spans="1:19" s="25" customFormat="1" ht="15" customHeight="1" x14ac:dyDescent="0.2">
      <c r="A43" s="9">
        <v>2017</v>
      </c>
      <c r="B43" s="29" t="s">
        <v>359</v>
      </c>
      <c r="C43" s="13">
        <v>13</v>
      </c>
      <c r="D43" s="13">
        <v>5</v>
      </c>
      <c r="E43" s="3">
        <f t="shared" si="2"/>
        <v>0.38461538461538464</v>
      </c>
      <c r="F43" s="4" t="s">
        <v>385</v>
      </c>
      <c r="G43" s="19"/>
      <c r="H43" s="10" t="s">
        <v>772</v>
      </c>
      <c r="I43" s="11"/>
    </row>
    <row r="44" spans="1:19" s="25" customFormat="1" ht="15" customHeight="1" x14ac:dyDescent="0.2">
      <c r="A44" s="9">
        <v>2017</v>
      </c>
      <c r="B44" s="29" t="s">
        <v>202</v>
      </c>
      <c r="C44" s="13">
        <v>67</v>
      </c>
      <c r="D44" s="13">
        <v>13</v>
      </c>
      <c r="E44" s="3">
        <f t="shared" si="2"/>
        <v>0.19402985074626866</v>
      </c>
      <c r="F44" s="4" t="s">
        <v>385</v>
      </c>
      <c r="G44" s="19"/>
      <c r="H44" s="10"/>
      <c r="I44" s="11"/>
    </row>
    <row r="45" spans="1:19" s="25" customFormat="1" ht="15" customHeight="1" x14ac:dyDescent="0.2">
      <c r="A45" s="9">
        <v>2017</v>
      </c>
      <c r="B45" s="29" t="s">
        <v>775</v>
      </c>
      <c r="C45" s="13">
        <v>44</v>
      </c>
      <c r="D45" s="13">
        <v>14</v>
      </c>
      <c r="E45" s="3">
        <f t="shared" si="2"/>
        <v>0.31818181818181818</v>
      </c>
      <c r="F45" s="4" t="s">
        <v>385</v>
      </c>
      <c r="G45" s="19"/>
      <c r="H45" s="62"/>
      <c r="I45" s="77"/>
      <c r="J45" s="78"/>
      <c r="K45" s="78"/>
      <c r="L45" s="78"/>
      <c r="M45" s="78"/>
      <c r="N45" s="78"/>
      <c r="O45" s="78"/>
      <c r="P45" s="78"/>
      <c r="Q45" s="78"/>
      <c r="R45" s="78"/>
      <c r="S45" s="78"/>
    </row>
    <row r="46" spans="1:19" s="25" customFormat="1" ht="15" customHeight="1" x14ac:dyDescent="0.2">
      <c r="A46" s="9">
        <v>2017</v>
      </c>
      <c r="B46" s="29" t="s">
        <v>551</v>
      </c>
      <c r="C46" s="13">
        <v>62</v>
      </c>
      <c r="D46" s="13"/>
      <c r="E46" s="3" t="str">
        <f t="shared" si="2"/>
        <v/>
      </c>
      <c r="F46" s="4" t="s">
        <v>385</v>
      </c>
      <c r="G46" s="19"/>
      <c r="H46" s="62" t="s">
        <v>834</v>
      </c>
      <c r="I46" s="77"/>
      <c r="J46" s="78"/>
      <c r="K46" s="78"/>
      <c r="L46" s="78"/>
      <c r="M46" s="78"/>
      <c r="N46" s="78"/>
      <c r="O46" s="78"/>
      <c r="P46" s="78"/>
      <c r="Q46" s="78"/>
      <c r="R46" s="78"/>
      <c r="S46" s="78"/>
    </row>
    <row r="47" spans="1:19" s="25" customFormat="1" ht="15" customHeight="1" x14ac:dyDescent="0.2">
      <c r="A47" s="9">
        <v>2017</v>
      </c>
      <c r="B47" s="29" t="s">
        <v>47</v>
      </c>
      <c r="C47" s="13">
        <v>39</v>
      </c>
      <c r="D47" s="13">
        <v>13</v>
      </c>
      <c r="E47" s="3">
        <f t="shared" si="2"/>
        <v>0.33333333333333331</v>
      </c>
      <c r="F47" s="4" t="s">
        <v>385</v>
      </c>
      <c r="G47" s="19"/>
      <c r="H47" s="10"/>
      <c r="I47" s="11"/>
    </row>
    <row r="48" spans="1:19" s="25" customFormat="1" ht="15" customHeight="1" x14ac:dyDescent="0.2">
      <c r="A48" s="9">
        <v>2017</v>
      </c>
      <c r="B48" s="29" t="s">
        <v>806</v>
      </c>
      <c r="C48" s="13">
        <v>30</v>
      </c>
      <c r="D48" s="13"/>
      <c r="E48" s="3" t="str">
        <f t="shared" si="2"/>
        <v/>
      </c>
      <c r="F48" s="4" t="s">
        <v>385</v>
      </c>
      <c r="G48" s="19"/>
      <c r="H48" s="10" t="s">
        <v>833</v>
      </c>
      <c r="I48" s="11"/>
    </row>
    <row r="49" spans="1:19" s="25" customFormat="1" ht="15" customHeight="1" x14ac:dyDescent="0.2">
      <c r="A49" s="9">
        <v>2017</v>
      </c>
      <c r="B49" s="29" t="s">
        <v>752</v>
      </c>
      <c r="C49" s="65">
        <v>38</v>
      </c>
      <c r="D49" s="65">
        <v>17</v>
      </c>
      <c r="E49" s="3">
        <f t="shared" si="2"/>
        <v>0.44736842105263158</v>
      </c>
      <c r="F49" s="4" t="s">
        <v>385</v>
      </c>
      <c r="G49" s="19"/>
      <c r="H49" s="10" t="s">
        <v>813</v>
      </c>
      <c r="I49" s="11"/>
    </row>
    <row r="50" spans="1:19" s="25" customFormat="1" ht="15" customHeight="1" x14ac:dyDescent="0.2">
      <c r="A50" s="9">
        <v>2017</v>
      </c>
      <c r="B50" s="29" t="s">
        <v>807</v>
      </c>
      <c r="C50" s="65">
        <v>25</v>
      </c>
      <c r="D50" s="65"/>
      <c r="E50" s="3" t="str">
        <f t="shared" si="2"/>
        <v/>
      </c>
      <c r="F50" s="4" t="s">
        <v>385</v>
      </c>
      <c r="G50" s="19"/>
      <c r="H50" s="10" t="s">
        <v>832</v>
      </c>
      <c r="I50" s="11"/>
    </row>
    <row r="51" spans="1:19" s="25" customFormat="1" ht="15" customHeight="1" x14ac:dyDescent="0.2">
      <c r="A51" s="9">
        <v>2017</v>
      </c>
      <c r="B51" s="29" t="s">
        <v>339</v>
      </c>
      <c r="C51" s="13">
        <v>33</v>
      </c>
      <c r="D51" s="13">
        <v>8</v>
      </c>
      <c r="E51" s="3">
        <f t="shared" si="2"/>
        <v>0.24242424242424243</v>
      </c>
      <c r="F51" s="4" t="s">
        <v>385</v>
      </c>
      <c r="G51" s="19"/>
      <c r="I51" s="11"/>
    </row>
    <row r="52" spans="1:19" s="25" customFormat="1" ht="15" customHeight="1" x14ac:dyDescent="0.2">
      <c r="A52" s="9">
        <v>2017</v>
      </c>
      <c r="B52" s="29" t="s">
        <v>753</v>
      </c>
      <c r="C52" s="13">
        <v>96</v>
      </c>
      <c r="D52" s="13">
        <v>24</v>
      </c>
      <c r="E52" s="3">
        <f t="shared" si="2"/>
        <v>0.25</v>
      </c>
      <c r="F52" s="4" t="s">
        <v>385</v>
      </c>
      <c r="G52" s="19"/>
      <c r="H52" s="10" t="s">
        <v>814</v>
      </c>
      <c r="I52" s="11"/>
    </row>
    <row r="53" spans="1:19" s="25" customFormat="1" ht="15" customHeight="1" x14ac:dyDescent="0.2">
      <c r="A53" s="9">
        <v>2017</v>
      </c>
      <c r="B53" s="29" t="s">
        <v>544</v>
      </c>
      <c r="C53" s="13">
        <v>141</v>
      </c>
      <c r="D53" s="13">
        <v>30</v>
      </c>
      <c r="E53" s="3">
        <f t="shared" si="2"/>
        <v>0.21276595744680851</v>
      </c>
      <c r="F53" s="4" t="s">
        <v>385</v>
      </c>
      <c r="G53" s="19"/>
      <c r="H53" s="10" t="s">
        <v>815</v>
      </c>
      <c r="I53" s="11"/>
    </row>
    <row r="54" spans="1:19" s="25" customFormat="1" ht="15" customHeight="1" x14ac:dyDescent="0.2">
      <c r="A54" s="9">
        <v>2017</v>
      </c>
      <c r="B54" s="29" t="s">
        <v>177</v>
      </c>
      <c r="C54" s="13">
        <v>28</v>
      </c>
      <c r="D54" s="13">
        <v>7</v>
      </c>
      <c r="E54" s="3">
        <f t="shared" si="2"/>
        <v>0.25</v>
      </c>
      <c r="F54" s="4" t="s">
        <v>385</v>
      </c>
      <c r="G54" s="19"/>
      <c r="H54" s="10" t="s">
        <v>816</v>
      </c>
      <c r="I54" s="11"/>
    </row>
    <row r="55" spans="1:19" s="25" customFormat="1" ht="15" customHeight="1" x14ac:dyDescent="0.2">
      <c r="A55" s="9">
        <v>2017</v>
      </c>
      <c r="B55" s="29" t="s">
        <v>223</v>
      </c>
      <c r="C55" s="13">
        <v>48</v>
      </c>
      <c r="D55" s="13"/>
      <c r="E55" s="3" t="str">
        <f t="shared" si="2"/>
        <v/>
      </c>
      <c r="F55" s="4" t="s">
        <v>385</v>
      </c>
      <c r="G55" s="19"/>
      <c r="H55" s="99" t="s">
        <v>787</v>
      </c>
      <c r="I55" s="11"/>
    </row>
    <row r="56" spans="1:19" s="25" customFormat="1" ht="15" customHeight="1" x14ac:dyDescent="0.2">
      <c r="A56" s="9">
        <v>2017</v>
      </c>
      <c r="B56" s="29" t="s">
        <v>754</v>
      </c>
      <c r="C56" s="13">
        <v>27</v>
      </c>
      <c r="D56" s="13">
        <v>12</v>
      </c>
      <c r="E56" s="3">
        <f t="shared" si="2"/>
        <v>0.44444444444444442</v>
      </c>
      <c r="F56" s="4" t="s">
        <v>385</v>
      </c>
      <c r="G56" s="19"/>
      <c r="H56" s="10" t="s">
        <v>773</v>
      </c>
      <c r="I56" s="11"/>
    </row>
    <row r="57" spans="1:19" s="25" customFormat="1" ht="15" customHeight="1" x14ac:dyDescent="0.2">
      <c r="A57" s="9">
        <v>2017</v>
      </c>
      <c r="B57" s="29" t="s">
        <v>696</v>
      </c>
      <c r="C57" s="13">
        <v>5</v>
      </c>
      <c r="D57" s="13">
        <v>2</v>
      </c>
      <c r="E57" s="3">
        <f t="shared" si="2"/>
        <v>0.4</v>
      </c>
      <c r="F57" s="4" t="s">
        <v>385</v>
      </c>
      <c r="G57" s="19"/>
      <c r="H57" s="20"/>
      <c r="I57" s="11"/>
    </row>
    <row r="58" spans="1:19" s="25" customFormat="1" ht="15" customHeight="1" x14ac:dyDescent="0.2">
      <c r="A58" s="9">
        <v>2017</v>
      </c>
      <c r="B58" s="29" t="s">
        <v>774</v>
      </c>
      <c r="C58" s="13">
        <v>34</v>
      </c>
      <c r="D58" s="13">
        <v>10</v>
      </c>
      <c r="E58" s="3">
        <f t="shared" si="2"/>
        <v>0.29411764705882354</v>
      </c>
      <c r="F58" s="4" t="s">
        <v>385</v>
      </c>
      <c r="G58" s="19"/>
      <c r="H58" s="62" t="s">
        <v>817</v>
      </c>
      <c r="I58" s="77"/>
      <c r="J58" s="78"/>
      <c r="K58" s="78"/>
      <c r="L58" s="78"/>
      <c r="M58" s="78"/>
      <c r="N58" s="78"/>
      <c r="O58" s="78"/>
      <c r="P58" s="78"/>
      <c r="Q58" s="78"/>
      <c r="R58" s="78"/>
      <c r="S58" s="78"/>
    </row>
    <row r="59" spans="1:19" s="25" customFormat="1" ht="15" customHeight="1" x14ac:dyDescent="0.2">
      <c r="A59" s="9">
        <v>2017</v>
      </c>
      <c r="B59" s="29" t="s">
        <v>755</v>
      </c>
      <c r="C59" s="13">
        <v>41</v>
      </c>
      <c r="D59" s="13">
        <v>17</v>
      </c>
      <c r="E59" s="3">
        <f t="shared" si="2"/>
        <v>0.41463414634146339</v>
      </c>
      <c r="F59" s="4" t="s">
        <v>385</v>
      </c>
      <c r="G59" s="19"/>
      <c r="H59" s="10" t="s">
        <v>819</v>
      </c>
      <c r="I59" s="11"/>
    </row>
    <row r="60" spans="1:19" s="78" customFormat="1" ht="15" customHeight="1" x14ac:dyDescent="0.2">
      <c r="A60" s="9">
        <v>2017</v>
      </c>
      <c r="B60" s="29" t="s">
        <v>612</v>
      </c>
      <c r="C60" s="13">
        <v>11</v>
      </c>
      <c r="D60" s="13">
        <v>8</v>
      </c>
      <c r="E60" s="3">
        <f t="shared" si="2"/>
        <v>0.72727272727272729</v>
      </c>
      <c r="F60" s="4" t="s">
        <v>385</v>
      </c>
      <c r="G60" s="19"/>
      <c r="H60" s="10" t="s">
        <v>836</v>
      </c>
      <c r="I60" s="11"/>
      <c r="J60" s="25"/>
      <c r="K60" s="25"/>
      <c r="L60" s="25"/>
      <c r="M60" s="25"/>
      <c r="N60" s="25"/>
      <c r="O60" s="25"/>
      <c r="P60" s="25"/>
      <c r="Q60" s="25"/>
      <c r="R60" s="25"/>
      <c r="S60" s="25"/>
    </row>
    <row r="61" spans="1:19" s="78" customFormat="1" ht="15" customHeight="1" x14ac:dyDescent="0.2">
      <c r="A61" s="9">
        <v>2017</v>
      </c>
      <c r="B61" s="29" t="s">
        <v>254</v>
      </c>
      <c r="C61" s="13">
        <v>92</v>
      </c>
      <c r="D61" s="13">
        <v>20</v>
      </c>
      <c r="E61" s="3">
        <f t="shared" si="2"/>
        <v>0.21739130434782608</v>
      </c>
      <c r="F61" s="4" t="s">
        <v>385</v>
      </c>
      <c r="G61" s="19"/>
      <c r="H61" s="10" t="s">
        <v>820</v>
      </c>
      <c r="I61" s="11"/>
      <c r="J61" s="25"/>
      <c r="K61" s="25"/>
      <c r="L61" s="25"/>
      <c r="M61" s="25"/>
      <c r="N61" s="25"/>
      <c r="O61" s="25"/>
      <c r="P61" s="25"/>
      <c r="Q61" s="25"/>
      <c r="R61" s="25"/>
      <c r="S61" s="25"/>
    </row>
    <row r="62" spans="1:19" s="78" customFormat="1" ht="15" customHeight="1" x14ac:dyDescent="0.2">
      <c r="A62" s="9">
        <v>2017</v>
      </c>
      <c r="B62" s="29" t="s">
        <v>756</v>
      </c>
      <c r="C62" s="13">
        <v>230</v>
      </c>
      <c r="D62" s="13">
        <v>66</v>
      </c>
      <c r="E62" s="3">
        <f>IF(ISNUMBER(D62),D62/C62,"")</f>
        <v>0.28695652173913044</v>
      </c>
      <c r="F62" s="4" t="s">
        <v>385</v>
      </c>
      <c r="G62" s="19"/>
      <c r="H62" s="62" t="s">
        <v>818</v>
      </c>
      <c r="I62" s="11"/>
      <c r="J62" s="25"/>
      <c r="K62" s="25"/>
      <c r="L62" s="25"/>
      <c r="M62" s="25"/>
      <c r="N62" s="25"/>
      <c r="O62" s="25"/>
      <c r="P62" s="25"/>
      <c r="Q62" s="25"/>
      <c r="R62" s="25"/>
      <c r="S62" s="25"/>
    </row>
    <row r="63" spans="1:19" s="11" customFormat="1" ht="15" customHeight="1" x14ac:dyDescent="0.2">
      <c r="A63" s="9">
        <v>2017</v>
      </c>
      <c r="B63" s="10" t="s">
        <v>560</v>
      </c>
      <c r="C63" s="13">
        <v>193</v>
      </c>
      <c r="D63" s="13">
        <v>191</v>
      </c>
      <c r="E63" s="1" t="s">
        <v>310</v>
      </c>
      <c r="F63" s="11" t="s">
        <v>251</v>
      </c>
      <c r="G63" s="19"/>
      <c r="H63" s="20"/>
      <c r="J63" s="25"/>
      <c r="K63" s="25"/>
      <c r="L63" s="25"/>
      <c r="M63" s="25"/>
      <c r="N63" s="25"/>
      <c r="O63" s="25"/>
      <c r="P63" s="25"/>
      <c r="Q63" s="25"/>
      <c r="R63" s="25"/>
      <c r="S63" s="25"/>
    </row>
    <row r="64" spans="1:19" s="11" customFormat="1" ht="15" customHeight="1" x14ac:dyDescent="0.2">
      <c r="A64" s="9">
        <v>2017</v>
      </c>
      <c r="B64" s="10" t="s">
        <v>570</v>
      </c>
      <c r="C64" s="13">
        <v>175</v>
      </c>
      <c r="D64" s="13">
        <v>32</v>
      </c>
      <c r="E64" s="3">
        <f t="shared" ref="E64:E75" si="3">IF(ISNUMBER(D64),D64/C64,"")</f>
        <v>0.18285714285714286</v>
      </c>
      <c r="F64" s="11" t="s">
        <v>251</v>
      </c>
      <c r="G64" s="19"/>
      <c r="H64" s="10" t="s">
        <v>785</v>
      </c>
      <c r="J64" s="25"/>
      <c r="K64" s="25"/>
      <c r="L64" s="25"/>
      <c r="M64" s="25"/>
      <c r="N64" s="25"/>
      <c r="O64" s="25"/>
      <c r="P64" s="25"/>
      <c r="Q64" s="25"/>
      <c r="R64" s="25"/>
      <c r="S64" s="25"/>
    </row>
    <row r="65" spans="1:19" s="25" customFormat="1" ht="15" customHeight="1" x14ac:dyDescent="0.2">
      <c r="A65" s="9">
        <v>2017</v>
      </c>
      <c r="B65" s="21" t="s">
        <v>568</v>
      </c>
      <c r="C65" s="65">
        <v>15</v>
      </c>
      <c r="D65" s="65">
        <v>11</v>
      </c>
      <c r="E65" s="1" t="s">
        <v>310</v>
      </c>
      <c r="F65" s="11" t="s">
        <v>251</v>
      </c>
      <c r="G65" s="24"/>
      <c r="H65" s="6"/>
      <c r="I65" s="4"/>
      <c r="J65" s="4"/>
      <c r="K65" s="30"/>
      <c r="L65" s="30"/>
      <c r="M65" s="30"/>
      <c r="N65" s="30"/>
      <c r="O65" s="30"/>
      <c r="P65" s="30"/>
      <c r="Q65" s="30"/>
      <c r="R65" s="30"/>
      <c r="S65" s="30"/>
    </row>
    <row r="66" spans="1:19" s="25" customFormat="1" ht="15" customHeight="1" x14ac:dyDescent="0.2">
      <c r="A66" s="9">
        <v>2017</v>
      </c>
      <c r="B66" s="21" t="s">
        <v>594</v>
      </c>
      <c r="C66" s="65">
        <v>9</v>
      </c>
      <c r="D66" s="65">
        <v>9</v>
      </c>
      <c r="E66" s="3">
        <f t="shared" si="3"/>
        <v>1</v>
      </c>
      <c r="F66" s="11" t="s">
        <v>251</v>
      </c>
      <c r="G66" s="24"/>
      <c r="H66" s="6"/>
      <c r="I66" s="4"/>
      <c r="J66" s="4"/>
      <c r="K66" s="30"/>
      <c r="L66" s="30"/>
      <c r="M66" s="30"/>
      <c r="N66" s="30"/>
      <c r="O66" s="30"/>
      <c r="P66" s="30"/>
      <c r="Q66" s="30"/>
      <c r="R66" s="30"/>
      <c r="S66" s="30"/>
    </row>
    <row r="67" spans="1:19" s="25" customFormat="1" ht="15" customHeight="1" x14ac:dyDescent="0.2">
      <c r="A67" s="9">
        <v>2017</v>
      </c>
      <c r="B67" s="21" t="s">
        <v>542</v>
      </c>
      <c r="C67" s="65">
        <v>136</v>
      </c>
      <c r="D67" s="65">
        <v>136</v>
      </c>
      <c r="E67" s="1" t="s">
        <v>310</v>
      </c>
      <c r="F67" s="11" t="s">
        <v>251</v>
      </c>
      <c r="G67" s="24"/>
      <c r="H67" s="6"/>
      <c r="I67" s="4"/>
      <c r="J67" s="4"/>
      <c r="K67" s="30"/>
      <c r="L67" s="30"/>
      <c r="M67" s="30"/>
      <c r="N67" s="30"/>
      <c r="O67" s="30"/>
      <c r="P67" s="30"/>
      <c r="Q67" s="30"/>
      <c r="R67" s="30"/>
      <c r="S67" s="30"/>
    </row>
    <row r="68" spans="1:19" s="25" customFormat="1" ht="15" customHeight="1" x14ac:dyDescent="0.2">
      <c r="A68" s="9">
        <v>2017</v>
      </c>
      <c r="B68" s="21" t="s">
        <v>553</v>
      </c>
      <c r="C68" s="65">
        <v>117</v>
      </c>
      <c r="D68" s="65"/>
      <c r="E68" s="3" t="str">
        <f t="shared" si="3"/>
        <v/>
      </c>
      <c r="F68" s="11" t="s">
        <v>251</v>
      </c>
      <c r="G68" s="24"/>
      <c r="H68" s="97" t="s">
        <v>786</v>
      </c>
      <c r="I68" s="4"/>
      <c r="J68" s="4"/>
      <c r="K68" s="30"/>
      <c r="L68" s="30"/>
      <c r="M68" s="30"/>
      <c r="N68" s="30"/>
      <c r="O68" s="30"/>
      <c r="P68" s="30"/>
      <c r="Q68" s="30"/>
      <c r="R68" s="30"/>
      <c r="S68" s="30"/>
    </row>
    <row r="69" spans="1:19" s="25" customFormat="1" ht="15" customHeight="1" x14ac:dyDescent="0.2">
      <c r="A69" s="9">
        <v>2017</v>
      </c>
      <c r="B69" s="21" t="s">
        <v>788</v>
      </c>
      <c r="C69" s="65">
        <v>21</v>
      </c>
      <c r="D69" s="65"/>
      <c r="E69" s="3"/>
      <c r="F69" s="11" t="s">
        <v>251</v>
      </c>
      <c r="G69" s="24"/>
      <c r="H69" s="97" t="s">
        <v>837</v>
      </c>
      <c r="I69" s="4"/>
      <c r="J69" s="4"/>
      <c r="K69" s="30"/>
      <c r="L69" s="30"/>
      <c r="M69" s="30"/>
      <c r="N69" s="30"/>
      <c r="O69" s="30"/>
      <c r="P69" s="30"/>
      <c r="Q69" s="30"/>
      <c r="R69" s="30"/>
      <c r="S69" s="30"/>
    </row>
    <row r="70" spans="1:19" ht="15" customHeight="1" x14ac:dyDescent="0.2">
      <c r="A70" s="9">
        <v>2017</v>
      </c>
      <c r="B70" s="21" t="s">
        <v>567</v>
      </c>
      <c r="C70" s="65">
        <v>198</v>
      </c>
      <c r="D70" s="65">
        <v>198</v>
      </c>
      <c r="E70" s="1" t="s">
        <v>310</v>
      </c>
      <c r="F70" s="11" t="s">
        <v>251</v>
      </c>
      <c r="G70" s="24"/>
      <c r="I70" s="4"/>
      <c r="J70" s="4"/>
    </row>
    <row r="71" spans="1:19" ht="15" customHeight="1" x14ac:dyDescent="0.2">
      <c r="A71" s="9">
        <v>2017</v>
      </c>
      <c r="B71" s="98" t="s">
        <v>573</v>
      </c>
      <c r="C71" s="65">
        <v>177</v>
      </c>
      <c r="D71" s="65">
        <v>37</v>
      </c>
      <c r="E71" s="3">
        <f t="shared" si="3"/>
        <v>0.20903954802259886</v>
      </c>
      <c r="F71" s="11" t="s">
        <v>251</v>
      </c>
      <c r="G71" s="24"/>
      <c r="H71" s="6" t="s">
        <v>838</v>
      </c>
      <c r="I71" s="4"/>
      <c r="J71" s="4"/>
    </row>
    <row r="72" spans="1:19" ht="15" customHeight="1" x14ac:dyDescent="0.2">
      <c r="A72" s="9">
        <v>2017</v>
      </c>
      <c r="B72" s="21" t="s">
        <v>667</v>
      </c>
      <c r="C72" s="65">
        <v>101</v>
      </c>
      <c r="D72" s="65">
        <v>100</v>
      </c>
      <c r="E72" s="1" t="s">
        <v>310</v>
      </c>
      <c r="F72" s="23" t="s">
        <v>251</v>
      </c>
      <c r="G72" s="24"/>
      <c r="I72" s="4"/>
      <c r="J72" s="4"/>
    </row>
    <row r="73" spans="1:19" ht="15" customHeight="1" x14ac:dyDescent="0.2">
      <c r="A73" s="9">
        <v>2017</v>
      </c>
      <c r="B73" s="21" t="s">
        <v>668</v>
      </c>
      <c r="C73" s="65">
        <v>88</v>
      </c>
      <c r="D73" s="65">
        <v>33</v>
      </c>
      <c r="E73" s="3">
        <f t="shared" si="3"/>
        <v>0.375</v>
      </c>
      <c r="F73" s="23" t="s">
        <v>251</v>
      </c>
      <c r="G73" s="24"/>
      <c r="I73" s="4"/>
      <c r="J73" s="4"/>
    </row>
    <row r="74" spans="1:19" ht="15" customHeight="1" x14ac:dyDescent="0.2">
      <c r="A74" s="9">
        <v>2017</v>
      </c>
      <c r="B74" s="21" t="s">
        <v>766</v>
      </c>
      <c r="C74" s="65">
        <v>54</v>
      </c>
      <c r="D74" s="65">
        <v>54</v>
      </c>
      <c r="E74" s="1" t="s">
        <v>310</v>
      </c>
      <c r="F74" s="23" t="s">
        <v>251</v>
      </c>
      <c r="G74" s="24"/>
      <c r="I74" s="4"/>
      <c r="J74" s="4"/>
    </row>
    <row r="75" spans="1:19" ht="15" customHeight="1" x14ac:dyDescent="0.2">
      <c r="A75" s="9">
        <v>2017</v>
      </c>
      <c r="B75" s="21" t="s">
        <v>763</v>
      </c>
      <c r="C75" s="65">
        <v>47</v>
      </c>
      <c r="D75" s="65">
        <v>16</v>
      </c>
      <c r="E75" s="3">
        <f t="shared" si="3"/>
        <v>0.34042553191489361</v>
      </c>
      <c r="F75" s="23" t="s">
        <v>251</v>
      </c>
      <c r="G75" s="24"/>
      <c r="H75" s="6" t="s">
        <v>839</v>
      </c>
      <c r="I75" s="4"/>
      <c r="J75" s="4"/>
    </row>
    <row r="76" spans="1:19" ht="15" customHeight="1" x14ac:dyDescent="0.2">
      <c r="A76" s="9">
        <v>2017</v>
      </c>
      <c r="B76" s="8" t="s">
        <v>526</v>
      </c>
      <c r="C76" s="65">
        <v>92</v>
      </c>
      <c r="D76" s="65">
        <v>84</v>
      </c>
      <c r="E76" s="1" t="s">
        <v>310</v>
      </c>
      <c r="F76" s="4" t="s">
        <v>298</v>
      </c>
      <c r="G76" s="1" t="s">
        <v>310</v>
      </c>
      <c r="I76" s="4"/>
      <c r="J76" s="4"/>
    </row>
    <row r="77" spans="1:19" s="25" customFormat="1" ht="15" customHeight="1" x14ac:dyDescent="0.2">
      <c r="A77" s="9">
        <v>2017</v>
      </c>
      <c r="B77" s="8" t="s">
        <v>575</v>
      </c>
      <c r="C77" s="65">
        <v>73</v>
      </c>
      <c r="D77" s="65">
        <v>16</v>
      </c>
      <c r="E77" s="3">
        <f>IF(ISNUMBER(D77),D77/C77,"")</f>
        <v>0.21917808219178081</v>
      </c>
      <c r="F77" s="4" t="s">
        <v>298</v>
      </c>
      <c r="G77" s="5">
        <v>120</v>
      </c>
      <c r="H77" s="6" t="s">
        <v>842</v>
      </c>
      <c r="I77" s="4"/>
      <c r="J77" s="4"/>
      <c r="K77" s="30"/>
      <c r="L77" s="30"/>
      <c r="M77" s="30"/>
      <c r="N77" s="30"/>
      <c r="O77" s="30"/>
      <c r="P77" s="30"/>
      <c r="Q77" s="30"/>
      <c r="R77" s="30"/>
      <c r="S77" s="30"/>
    </row>
    <row r="78" spans="1:19" s="25" customFormat="1" ht="15" customHeight="1" x14ac:dyDescent="0.2">
      <c r="A78" s="9">
        <v>2017</v>
      </c>
      <c r="B78" s="8" t="s">
        <v>533</v>
      </c>
      <c r="C78" s="65">
        <v>54</v>
      </c>
      <c r="D78" s="65">
        <v>53</v>
      </c>
      <c r="E78" s="1" t="s">
        <v>310</v>
      </c>
      <c r="F78" s="4" t="s">
        <v>298</v>
      </c>
      <c r="G78" s="1" t="s">
        <v>310</v>
      </c>
      <c r="H78" s="6"/>
      <c r="I78" s="4"/>
      <c r="J78" s="4"/>
      <c r="K78" s="30"/>
      <c r="L78" s="30"/>
      <c r="M78" s="30"/>
      <c r="N78" s="30"/>
      <c r="O78" s="30"/>
      <c r="P78" s="30"/>
      <c r="Q78" s="30"/>
      <c r="R78" s="30"/>
      <c r="S78" s="30"/>
    </row>
    <row r="79" spans="1:19" s="25" customFormat="1" ht="15" customHeight="1" x14ac:dyDescent="0.2">
      <c r="A79" s="9">
        <v>2017</v>
      </c>
      <c r="B79" s="8" t="s">
        <v>597</v>
      </c>
      <c r="C79" s="65">
        <v>35</v>
      </c>
      <c r="D79" s="65">
        <v>7</v>
      </c>
      <c r="E79" s="3">
        <f t="shared" ref="E79" si="4">IF(ISNUMBER(D79),D79/C79,"")</f>
        <v>0.2</v>
      </c>
      <c r="F79" s="4" t="s">
        <v>298</v>
      </c>
      <c r="G79" s="5">
        <v>165</v>
      </c>
      <c r="H79" s="6"/>
      <c r="I79" s="4"/>
      <c r="J79" s="4"/>
      <c r="K79" s="30"/>
      <c r="L79" s="30"/>
      <c r="M79" s="30"/>
      <c r="N79" s="30"/>
      <c r="O79" s="30"/>
      <c r="P79" s="30"/>
      <c r="Q79" s="30"/>
      <c r="R79" s="30"/>
      <c r="S79" s="30"/>
    </row>
    <row r="80" spans="1:19" s="25" customFormat="1" ht="15" customHeight="1" x14ac:dyDescent="0.2">
      <c r="A80" s="9">
        <v>2017</v>
      </c>
      <c r="B80" s="10" t="s">
        <v>505</v>
      </c>
      <c r="C80" s="13">
        <v>172</v>
      </c>
      <c r="D80" s="13">
        <v>158</v>
      </c>
      <c r="E80" s="1" t="s">
        <v>310</v>
      </c>
      <c r="F80" s="11" t="s">
        <v>58</v>
      </c>
      <c r="G80" s="1" t="s">
        <v>310</v>
      </c>
      <c r="H80" s="20"/>
      <c r="I80" s="11"/>
    </row>
    <row r="81" spans="1:10" s="25" customFormat="1" ht="15" customHeight="1" x14ac:dyDescent="0.2">
      <c r="A81" s="9">
        <v>2017</v>
      </c>
      <c r="B81" s="10" t="s">
        <v>557</v>
      </c>
      <c r="C81" s="13">
        <v>128</v>
      </c>
      <c r="D81" s="13">
        <v>30</v>
      </c>
      <c r="E81" s="3">
        <f>D81/C81</f>
        <v>0.234375</v>
      </c>
      <c r="F81" s="11" t="s">
        <v>58</v>
      </c>
      <c r="G81" s="12">
        <v>164</v>
      </c>
      <c r="H81" s="10" t="s">
        <v>843</v>
      </c>
      <c r="I81" s="11"/>
    </row>
    <row r="82" spans="1:10" ht="15" customHeight="1" x14ac:dyDescent="0.2">
      <c r="A82" s="9">
        <v>2017</v>
      </c>
      <c r="B82" s="21" t="s">
        <v>528</v>
      </c>
      <c r="C82" s="65">
        <v>200</v>
      </c>
      <c r="D82" s="65">
        <v>177</v>
      </c>
      <c r="E82" s="22" t="s">
        <v>310</v>
      </c>
      <c r="F82" s="4" t="s">
        <v>58</v>
      </c>
      <c r="G82" s="1" t="s">
        <v>310</v>
      </c>
      <c r="I82" s="4"/>
      <c r="J82" s="4"/>
    </row>
    <row r="83" spans="1:10" ht="15" customHeight="1" x14ac:dyDescent="0.2">
      <c r="A83" s="9">
        <v>2017</v>
      </c>
      <c r="B83" s="21" t="s">
        <v>586</v>
      </c>
      <c r="C83" s="65">
        <v>150</v>
      </c>
      <c r="D83" s="65">
        <v>30</v>
      </c>
      <c r="E83" s="3">
        <f t="shared" ref="E83:E84" si="5">IF(ISNUMBER(D83),D83/C83,"")</f>
        <v>0.2</v>
      </c>
      <c r="F83" s="4" t="s">
        <v>58</v>
      </c>
      <c r="G83" s="5">
        <v>230</v>
      </c>
      <c r="H83" s="6" t="s">
        <v>840</v>
      </c>
      <c r="I83" s="4"/>
      <c r="J83" s="4"/>
    </row>
    <row r="84" spans="1:10" ht="15" customHeight="1" x14ac:dyDescent="0.2">
      <c r="A84" s="9">
        <v>2017</v>
      </c>
      <c r="B84" s="21" t="s">
        <v>796</v>
      </c>
      <c r="C84" s="65">
        <v>67</v>
      </c>
      <c r="D84" s="65"/>
      <c r="E84" s="3" t="str">
        <f t="shared" si="5"/>
        <v/>
      </c>
      <c r="F84" s="4" t="s">
        <v>58</v>
      </c>
      <c r="G84" s="24"/>
      <c r="H84" s="6" t="s">
        <v>797</v>
      </c>
      <c r="I84" s="4"/>
      <c r="J84" s="4"/>
    </row>
    <row r="85" spans="1:10" ht="15" customHeight="1" x14ac:dyDescent="0.2">
      <c r="A85" s="9">
        <v>2017</v>
      </c>
      <c r="B85" s="7" t="s">
        <v>530</v>
      </c>
      <c r="C85" s="65">
        <v>27</v>
      </c>
      <c r="D85" s="65">
        <v>27</v>
      </c>
      <c r="E85" s="22" t="s">
        <v>310</v>
      </c>
      <c r="F85" s="4" t="s">
        <v>298</v>
      </c>
      <c r="G85" s="1" t="s">
        <v>310</v>
      </c>
      <c r="I85" s="4"/>
      <c r="J85" s="4"/>
    </row>
    <row r="86" spans="1:10" ht="15" customHeight="1" x14ac:dyDescent="0.2">
      <c r="A86" s="9">
        <v>2017</v>
      </c>
      <c r="B86" s="7" t="s">
        <v>559</v>
      </c>
      <c r="C86" s="65">
        <v>22</v>
      </c>
      <c r="D86" s="65">
        <v>6</v>
      </c>
      <c r="E86" s="3">
        <f>IF(ISNUMBER(D86),D86/C86,"")</f>
        <v>0.27272727272727271</v>
      </c>
      <c r="F86" s="4" t="s">
        <v>298</v>
      </c>
      <c r="G86" s="5">
        <v>221</v>
      </c>
      <c r="I86" s="4"/>
      <c r="J86" s="4"/>
    </row>
    <row r="87" spans="1:10" ht="15" customHeight="1" x14ac:dyDescent="0.2">
      <c r="A87" s="9">
        <v>2017</v>
      </c>
      <c r="B87" s="7" t="s">
        <v>584</v>
      </c>
      <c r="C87" s="65">
        <v>65</v>
      </c>
      <c r="D87" s="65">
        <v>64</v>
      </c>
      <c r="E87" s="22" t="s">
        <v>310</v>
      </c>
      <c r="F87" s="4" t="s">
        <v>298</v>
      </c>
      <c r="G87" s="1" t="s">
        <v>310</v>
      </c>
      <c r="I87" s="4"/>
      <c r="J87" s="4"/>
    </row>
    <row r="88" spans="1:10" ht="15" customHeight="1" x14ac:dyDescent="0.2">
      <c r="A88" s="9">
        <v>2017</v>
      </c>
      <c r="B88" s="7" t="s">
        <v>591</v>
      </c>
      <c r="C88" s="65">
        <v>48</v>
      </c>
      <c r="D88" s="65"/>
      <c r="E88" s="3" t="str">
        <f t="shared" ref="E88" si="6">IF(ISNUMBER(D88),D88/C88,"")</f>
        <v/>
      </c>
      <c r="F88" s="4" t="s">
        <v>298</v>
      </c>
      <c r="H88" s="6" t="s">
        <v>791</v>
      </c>
      <c r="I88" s="4"/>
      <c r="J88" s="4"/>
    </row>
    <row r="89" spans="1:10" ht="15" customHeight="1" x14ac:dyDescent="0.2">
      <c r="A89" s="9">
        <v>2017</v>
      </c>
      <c r="B89" s="7" t="s">
        <v>527</v>
      </c>
      <c r="C89" s="65">
        <v>154</v>
      </c>
      <c r="D89" s="65">
        <v>131</v>
      </c>
      <c r="E89" s="22" t="s">
        <v>310</v>
      </c>
      <c r="F89" s="4" t="s">
        <v>298</v>
      </c>
      <c r="G89" s="1" t="s">
        <v>310</v>
      </c>
      <c r="I89" s="4"/>
      <c r="J89" s="4"/>
    </row>
    <row r="90" spans="1:10" ht="15" customHeight="1" x14ac:dyDescent="0.2">
      <c r="A90" s="9">
        <v>2017</v>
      </c>
      <c r="B90" s="7" t="s">
        <v>592</v>
      </c>
      <c r="C90" s="65">
        <v>103</v>
      </c>
      <c r="D90" s="65">
        <v>21</v>
      </c>
      <c r="E90" s="3">
        <f t="shared" ref="E90" si="7">IF(ISNUMBER(D90),D90/C90,"")</f>
        <v>0.20388349514563106</v>
      </c>
      <c r="F90" s="4" t="s">
        <v>298</v>
      </c>
      <c r="G90" s="5">
        <v>131</v>
      </c>
      <c r="H90" s="97"/>
      <c r="I90" s="4"/>
      <c r="J90" s="4"/>
    </row>
    <row r="91" spans="1:10" ht="15" customHeight="1" x14ac:dyDescent="0.2">
      <c r="A91" s="9">
        <v>2017</v>
      </c>
      <c r="B91" s="7" t="s">
        <v>757</v>
      </c>
      <c r="C91" s="65">
        <v>79</v>
      </c>
      <c r="D91" s="65">
        <v>77</v>
      </c>
      <c r="E91" s="3" t="s">
        <v>676</v>
      </c>
      <c r="F91" s="4" t="s">
        <v>298</v>
      </c>
      <c r="G91" s="1" t="s">
        <v>310</v>
      </c>
      <c r="I91" s="4"/>
      <c r="J91" s="4"/>
    </row>
    <row r="92" spans="1:10" ht="15" customHeight="1" x14ac:dyDescent="0.2">
      <c r="A92" s="9">
        <v>2017</v>
      </c>
      <c r="B92" s="7" t="s">
        <v>776</v>
      </c>
      <c r="C92" s="65">
        <v>61</v>
      </c>
      <c r="D92" s="65">
        <v>13</v>
      </c>
      <c r="E92" s="3">
        <f t="shared" ref="E92:E99" si="8">IF(ISNUMBER(D92),D92/C92,"")</f>
        <v>0.21311475409836064</v>
      </c>
      <c r="F92" s="4" t="s">
        <v>298</v>
      </c>
      <c r="G92" s="5">
        <v>93</v>
      </c>
      <c r="H92" s="6" t="s">
        <v>784</v>
      </c>
      <c r="I92" s="4"/>
      <c r="J92" s="4"/>
    </row>
    <row r="93" spans="1:10" ht="15" customHeight="1" x14ac:dyDescent="0.2">
      <c r="A93" s="9">
        <v>2017</v>
      </c>
      <c r="B93" s="7" t="s">
        <v>562</v>
      </c>
      <c r="C93" s="65">
        <v>108</v>
      </c>
      <c r="D93" s="65">
        <v>100</v>
      </c>
      <c r="E93" s="3" t="s">
        <v>676</v>
      </c>
      <c r="F93" s="4" t="s">
        <v>298</v>
      </c>
      <c r="G93" s="1" t="s">
        <v>310</v>
      </c>
      <c r="I93" s="4"/>
      <c r="J93" s="4"/>
    </row>
    <row r="94" spans="1:10" ht="15" customHeight="1" x14ac:dyDescent="0.2">
      <c r="A94" s="9">
        <v>2017</v>
      </c>
      <c r="B94" s="7" t="s">
        <v>582</v>
      </c>
      <c r="C94" s="65">
        <v>80</v>
      </c>
      <c r="D94" s="65">
        <v>16</v>
      </c>
      <c r="E94" s="3">
        <f t="shared" si="8"/>
        <v>0.2</v>
      </c>
      <c r="F94" s="4" t="s">
        <v>298</v>
      </c>
      <c r="G94" s="24">
        <v>157</v>
      </c>
      <c r="H94" s="6" t="s">
        <v>844</v>
      </c>
      <c r="I94" s="4"/>
      <c r="J94" s="4"/>
    </row>
    <row r="95" spans="1:10" ht="15" customHeight="1" x14ac:dyDescent="0.2">
      <c r="A95" s="9">
        <v>2017</v>
      </c>
      <c r="B95" s="7" t="s">
        <v>565</v>
      </c>
      <c r="C95" s="65">
        <v>136</v>
      </c>
      <c r="D95" s="65">
        <v>125</v>
      </c>
      <c r="E95" s="3" t="s">
        <v>676</v>
      </c>
      <c r="F95" s="4" t="s">
        <v>298</v>
      </c>
      <c r="G95" s="1" t="s">
        <v>310</v>
      </c>
      <c r="H95" s="6" t="s">
        <v>792</v>
      </c>
      <c r="I95" s="4"/>
      <c r="J95" s="4"/>
    </row>
    <row r="96" spans="1:10" ht="15" customHeight="1" x14ac:dyDescent="0.2">
      <c r="A96" s="9">
        <v>2017</v>
      </c>
      <c r="B96" s="7" t="s">
        <v>589</v>
      </c>
      <c r="C96" s="65">
        <v>106</v>
      </c>
      <c r="D96" s="65">
        <v>11</v>
      </c>
      <c r="E96" s="3">
        <f t="shared" si="8"/>
        <v>0.10377358490566038</v>
      </c>
      <c r="F96" s="4" t="s">
        <v>298</v>
      </c>
      <c r="G96" s="24">
        <v>318</v>
      </c>
      <c r="H96" s="6" t="s">
        <v>818</v>
      </c>
      <c r="I96" s="4"/>
      <c r="J96" s="4"/>
    </row>
    <row r="97" spans="1:10" ht="15" customHeight="1" x14ac:dyDescent="0.2">
      <c r="A97" s="9">
        <v>2017</v>
      </c>
      <c r="B97" s="7" t="s">
        <v>10</v>
      </c>
      <c r="C97" s="65">
        <v>14</v>
      </c>
      <c r="D97" s="3"/>
      <c r="E97" s="3" t="str">
        <f t="shared" si="8"/>
        <v/>
      </c>
      <c r="F97" s="4" t="s">
        <v>298</v>
      </c>
      <c r="G97" s="24"/>
      <c r="H97" s="6" t="s">
        <v>841</v>
      </c>
      <c r="I97" s="4"/>
      <c r="J97" s="4"/>
    </row>
    <row r="98" spans="1:10" s="81" customFormat="1" ht="15" customHeight="1" x14ac:dyDescent="0.2">
      <c r="A98" s="1">
        <v>2017</v>
      </c>
      <c r="B98" s="7" t="s">
        <v>531</v>
      </c>
      <c r="C98" s="65">
        <v>60</v>
      </c>
      <c r="D98" s="65">
        <v>49</v>
      </c>
      <c r="E98" s="22" t="s">
        <v>310</v>
      </c>
      <c r="F98" s="4" t="s">
        <v>298</v>
      </c>
      <c r="G98" s="1" t="s">
        <v>310</v>
      </c>
      <c r="H98" s="80"/>
      <c r="I98" s="76"/>
      <c r="J98" s="76"/>
    </row>
    <row r="99" spans="1:10" s="81" customFormat="1" ht="15" customHeight="1" x14ac:dyDescent="0.2">
      <c r="A99" s="1">
        <v>2017</v>
      </c>
      <c r="B99" s="7" t="s">
        <v>593</v>
      </c>
      <c r="C99" s="65">
        <v>47</v>
      </c>
      <c r="D99" s="65">
        <v>6</v>
      </c>
      <c r="E99" s="3">
        <f t="shared" si="8"/>
        <v>0.1276595744680851</v>
      </c>
      <c r="F99" s="4" t="s">
        <v>298</v>
      </c>
      <c r="G99" s="24">
        <v>820</v>
      </c>
      <c r="H99" s="6" t="s">
        <v>847</v>
      </c>
      <c r="I99" s="76"/>
      <c r="J99" s="76"/>
    </row>
    <row r="100" spans="1:10" s="25" customFormat="1" ht="15" customHeight="1" x14ac:dyDescent="0.2">
      <c r="A100" s="9">
        <v>2017</v>
      </c>
      <c r="B100" s="10" t="s">
        <v>535</v>
      </c>
      <c r="C100" s="13">
        <v>90</v>
      </c>
      <c r="D100" s="13">
        <v>90</v>
      </c>
      <c r="E100" s="22" t="s">
        <v>310</v>
      </c>
      <c r="F100" s="11" t="s">
        <v>58</v>
      </c>
      <c r="G100" s="1" t="s">
        <v>310</v>
      </c>
      <c r="H100" s="20"/>
      <c r="I100" s="11"/>
    </row>
    <row r="101" spans="1:10" s="25" customFormat="1" ht="15" customHeight="1" x14ac:dyDescent="0.2">
      <c r="A101" s="9">
        <v>2017</v>
      </c>
      <c r="B101" s="10" t="s">
        <v>538</v>
      </c>
      <c r="C101" s="13">
        <v>71</v>
      </c>
      <c r="D101" s="13">
        <v>19</v>
      </c>
      <c r="E101" s="3">
        <f>IF(ISNUMBER(D101),D101/C101,"")</f>
        <v>0.26760563380281688</v>
      </c>
      <c r="F101" s="11" t="s">
        <v>58</v>
      </c>
      <c r="G101" s="19"/>
      <c r="H101" s="11" t="s">
        <v>848</v>
      </c>
    </row>
    <row r="102" spans="1:10" s="25" customFormat="1" ht="15" customHeight="1" x14ac:dyDescent="0.2">
      <c r="A102" s="9">
        <v>2017</v>
      </c>
      <c r="B102" s="10" t="s">
        <v>789</v>
      </c>
      <c r="C102" s="13">
        <v>366</v>
      </c>
      <c r="D102" s="13"/>
      <c r="E102" s="3" t="str">
        <f t="shared" ref="E102:E104" si="9">IF(ISNUMBER(D102),D102/C102,"")</f>
        <v/>
      </c>
      <c r="F102" s="11" t="s">
        <v>58</v>
      </c>
      <c r="G102" s="19"/>
      <c r="H102" s="11" t="s">
        <v>790</v>
      </c>
    </row>
    <row r="103" spans="1:10" s="25" customFormat="1" ht="15" customHeight="1" x14ac:dyDescent="0.2">
      <c r="A103" s="9">
        <v>2017</v>
      </c>
      <c r="B103" s="10" t="s">
        <v>793</v>
      </c>
      <c r="C103" s="13">
        <v>45</v>
      </c>
      <c r="D103" s="13">
        <v>43</v>
      </c>
      <c r="E103" s="22" t="s">
        <v>310</v>
      </c>
      <c r="F103" s="11" t="s">
        <v>58</v>
      </c>
      <c r="G103" s="1" t="s">
        <v>310</v>
      </c>
      <c r="H103" s="11" t="s">
        <v>795</v>
      </c>
    </row>
    <row r="104" spans="1:10" s="25" customFormat="1" ht="15" customHeight="1" x14ac:dyDescent="0.2">
      <c r="A104" s="9">
        <v>2017</v>
      </c>
      <c r="B104" s="10" t="s">
        <v>794</v>
      </c>
      <c r="C104" s="13">
        <v>31</v>
      </c>
      <c r="D104" s="13">
        <v>9</v>
      </c>
      <c r="E104" s="3">
        <f t="shared" si="9"/>
        <v>0.29032258064516131</v>
      </c>
      <c r="F104" s="11" t="s">
        <v>58</v>
      </c>
      <c r="G104" s="12">
        <v>135</v>
      </c>
      <c r="H104" s="6" t="s">
        <v>814</v>
      </c>
    </row>
    <row r="105" spans="1:10" s="87" customFormat="1" ht="15" customHeight="1" x14ac:dyDescent="0.2">
      <c r="A105" s="90">
        <v>2016</v>
      </c>
      <c r="B105" s="91" t="s">
        <v>49</v>
      </c>
      <c r="C105" s="85">
        <v>238</v>
      </c>
      <c r="D105" s="85">
        <v>52</v>
      </c>
      <c r="E105" s="86">
        <f>IF(ISNUMBER(D105),D105/C105,"")</f>
        <v>0.21848739495798319</v>
      </c>
      <c r="F105" s="87" t="s">
        <v>300</v>
      </c>
      <c r="G105" s="88">
        <v>120</v>
      </c>
      <c r="H105" s="92" t="s">
        <v>739</v>
      </c>
    </row>
    <row r="106" spans="1:10" s="87" customFormat="1" ht="15" customHeight="1" x14ac:dyDescent="0.2">
      <c r="A106" s="90">
        <v>2016</v>
      </c>
      <c r="B106" s="91" t="s">
        <v>749</v>
      </c>
      <c r="C106" s="85">
        <v>1</v>
      </c>
      <c r="D106" s="85">
        <v>0</v>
      </c>
      <c r="E106" s="86">
        <f>IF(ISNUMBER(D106),D106/C106,"")</f>
        <v>0</v>
      </c>
      <c r="F106" s="87" t="s">
        <v>300</v>
      </c>
      <c r="G106" s="88"/>
      <c r="H106" s="92"/>
    </row>
    <row r="107" spans="1:10" s="87" customFormat="1" ht="15" customHeight="1" x14ac:dyDescent="0.2">
      <c r="A107" s="90">
        <v>2016</v>
      </c>
      <c r="B107" s="91" t="s">
        <v>716</v>
      </c>
      <c r="C107" s="85">
        <v>28</v>
      </c>
      <c r="D107" s="85">
        <v>10</v>
      </c>
      <c r="E107" s="86">
        <f>IF(ISNUMBER(D107),D107/C107,"")</f>
        <v>0.35714285714285715</v>
      </c>
      <c r="F107" s="87" t="s">
        <v>300</v>
      </c>
      <c r="G107" s="88"/>
      <c r="H107" s="92"/>
    </row>
    <row r="108" spans="1:10" s="87" customFormat="1" ht="15" customHeight="1" x14ac:dyDescent="0.2">
      <c r="A108" s="90">
        <v>2016</v>
      </c>
      <c r="B108" s="91" t="s">
        <v>260</v>
      </c>
      <c r="C108" s="85">
        <v>140</v>
      </c>
      <c r="D108" s="85">
        <v>53</v>
      </c>
      <c r="E108" s="86">
        <f t="shared" ref="E108:E109" si="10">IF(ISNUMBER(D108),D108/C108,"")</f>
        <v>0.37857142857142856</v>
      </c>
      <c r="F108" s="87" t="s">
        <v>300</v>
      </c>
      <c r="G108" s="88"/>
      <c r="H108" s="82" t="s">
        <v>780</v>
      </c>
    </row>
    <row r="109" spans="1:10" s="87" customFormat="1" ht="15" customHeight="1" x14ac:dyDescent="0.2">
      <c r="A109" s="90">
        <v>2016</v>
      </c>
      <c r="B109" s="84" t="s">
        <v>12</v>
      </c>
      <c r="C109" s="85">
        <v>200</v>
      </c>
      <c r="D109" s="85">
        <v>31</v>
      </c>
      <c r="E109" s="86">
        <f t="shared" si="10"/>
        <v>0.155</v>
      </c>
      <c r="F109" s="87" t="s">
        <v>300</v>
      </c>
      <c r="G109" s="88">
        <v>162</v>
      </c>
      <c r="H109" s="92"/>
    </row>
    <row r="110" spans="1:10" s="87" customFormat="1" ht="15" customHeight="1" x14ac:dyDescent="0.2">
      <c r="A110" s="90">
        <v>2016</v>
      </c>
      <c r="B110" s="82" t="s">
        <v>703</v>
      </c>
      <c r="C110" s="85">
        <v>50</v>
      </c>
      <c r="D110" s="85">
        <v>9</v>
      </c>
      <c r="E110" s="86">
        <f>IF(ISNUMBER(D110),D110/C110,"")</f>
        <v>0.18</v>
      </c>
      <c r="F110" s="87" t="s">
        <v>300</v>
      </c>
      <c r="G110" s="88"/>
      <c r="H110" s="92"/>
    </row>
    <row r="111" spans="1:10" s="87" customFormat="1" ht="15" customHeight="1" x14ac:dyDescent="0.2">
      <c r="A111" s="90">
        <v>2016</v>
      </c>
      <c r="B111" s="91" t="s">
        <v>712</v>
      </c>
      <c r="C111" s="85">
        <v>183</v>
      </c>
      <c r="D111" s="85">
        <v>42</v>
      </c>
      <c r="E111" s="86">
        <f>IF(ISNUMBER(D111),D111/C111,"")</f>
        <v>0.22950819672131148</v>
      </c>
      <c r="F111" s="87" t="s">
        <v>300</v>
      </c>
      <c r="G111" s="88"/>
      <c r="H111" s="92"/>
    </row>
    <row r="112" spans="1:10" s="87" customFormat="1" ht="15" customHeight="1" x14ac:dyDescent="0.2">
      <c r="A112" s="90">
        <v>2016</v>
      </c>
      <c r="B112" s="91" t="s">
        <v>713</v>
      </c>
      <c r="C112" s="85">
        <v>104</v>
      </c>
      <c r="D112" s="85">
        <v>104</v>
      </c>
      <c r="E112" s="90" t="s">
        <v>310</v>
      </c>
      <c r="F112" s="87" t="s">
        <v>300</v>
      </c>
      <c r="G112" s="88"/>
      <c r="H112" s="92" t="s">
        <v>804</v>
      </c>
    </row>
    <row r="113" spans="1:19" s="87" customFormat="1" ht="15" customHeight="1" x14ac:dyDescent="0.2">
      <c r="A113" s="90">
        <v>2016</v>
      </c>
      <c r="B113" s="91" t="s">
        <v>714</v>
      </c>
      <c r="C113" s="85">
        <v>91</v>
      </c>
      <c r="D113" s="85">
        <v>24</v>
      </c>
      <c r="E113" s="86">
        <f>IF(ISNUMBER(D113),D113/C113,"")</f>
        <v>0.26373626373626374</v>
      </c>
      <c r="F113" s="87" t="s">
        <v>300</v>
      </c>
      <c r="G113" s="88"/>
      <c r="H113" s="92" t="s">
        <v>777</v>
      </c>
    </row>
    <row r="114" spans="1:19" s="87" customFormat="1" ht="15" customHeight="1" x14ac:dyDescent="0.2">
      <c r="A114" s="90">
        <v>2016</v>
      </c>
      <c r="B114" s="91" t="s">
        <v>181</v>
      </c>
      <c r="C114" s="85" t="s">
        <v>310</v>
      </c>
      <c r="D114" s="85" t="s">
        <v>310</v>
      </c>
      <c r="E114" s="90" t="s">
        <v>310</v>
      </c>
      <c r="F114" s="87" t="s">
        <v>300</v>
      </c>
      <c r="G114" s="86" t="s">
        <v>676</v>
      </c>
      <c r="H114" s="82" t="s">
        <v>724</v>
      </c>
    </row>
    <row r="115" spans="1:19" s="87" customFormat="1" ht="15" customHeight="1" x14ac:dyDescent="0.2">
      <c r="A115" s="90">
        <v>2016</v>
      </c>
      <c r="B115" s="91" t="s">
        <v>715</v>
      </c>
      <c r="C115" s="85">
        <v>216</v>
      </c>
      <c r="D115" s="85">
        <v>47</v>
      </c>
      <c r="E115" s="86">
        <f t="shared" ref="E115:E117" si="11">IF(ISNUMBER(D115),D115/C115,"")</f>
        <v>0.21759259259259259</v>
      </c>
      <c r="F115" s="87" t="s">
        <v>300</v>
      </c>
      <c r="G115" s="88"/>
      <c r="H115" s="92" t="s">
        <v>778</v>
      </c>
    </row>
    <row r="116" spans="1:19" s="87" customFormat="1" ht="15" customHeight="1" x14ac:dyDescent="0.2">
      <c r="A116" s="90">
        <v>2016</v>
      </c>
      <c r="B116" s="91" t="s">
        <v>662</v>
      </c>
      <c r="C116" s="85">
        <v>30</v>
      </c>
      <c r="D116" s="85">
        <v>9</v>
      </c>
      <c r="E116" s="86">
        <f t="shared" si="11"/>
        <v>0.3</v>
      </c>
      <c r="F116" s="87" t="s">
        <v>300</v>
      </c>
      <c r="G116" s="88"/>
      <c r="H116" s="92"/>
    </row>
    <row r="117" spans="1:19" s="87" customFormat="1" ht="15" customHeight="1" x14ac:dyDescent="0.2">
      <c r="A117" s="90">
        <v>2016</v>
      </c>
      <c r="B117" s="91" t="s">
        <v>711</v>
      </c>
      <c r="C117" s="85">
        <v>156</v>
      </c>
      <c r="D117" s="85">
        <v>23</v>
      </c>
      <c r="E117" s="86">
        <f t="shared" si="11"/>
        <v>0.14743589743589744</v>
      </c>
      <c r="F117" s="87" t="s">
        <v>300</v>
      </c>
      <c r="G117" s="88"/>
      <c r="H117" s="92"/>
    </row>
    <row r="118" spans="1:19" s="87" customFormat="1" ht="15" customHeight="1" x14ac:dyDescent="0.2">
      <c r="A118" s="83">
        <v>2016</v>
      </c>
      <c r="B118" s="93" t="s">
        <v>689</v>
      </c>
      <c r="C118" s="94">
        <v>140</v>
      </c>
      <c r="D118" s="94">
        <v>139</v>
      </c>
      <c r="E118" s="90" t="s">
        <v>310</v>
      </c>
      <c r="F118" s="95" t="s">
        <v>690</v>
      </c>
      <c r="G118" s="86" t="s">
        <v>676</v>
      </c>
      <c r="H118" s="93"/>
      <c r="I118" s="95"/>
      <c r="J118" s="95"/>
      <c r="K118" s="95"/>
      <c r="L118" s="95"/>
      <c r="M118" s="95"/>
      <c r="N118" s="95"/>
      <c r="O118" s="95"/>
      <c r="P118" s="95"/>
      <c r="Q118" s="95"/>
      <c r="R118" s="95"/>
      <c r="S118" s="95"/>
    </row>
    <row r="119" spans="1:19" s="87" customFormat="1" ht="15" customHeight="1" x14ac:dyDescent="0.2">
      <c r="A119" s="83">
        <v>2016</v>
      </c>
      <c r="B119" s="93" t="s">
        <v>692</v>
      </c>
      <c r="C119" s="94">
        <v>110</v>
      </c>
      <c r="D119" s="94">
        <v>20</v>
      </c>
      <c r="E119" s="86">
        <f>IF(ISNUMBER(D119),D119/C119,"")</f>
        <v>0.18181818181818182</v>
      </c>
      <c r="F119" s="95" t="s">
        <v>690</v>
      </c>
      <c r="G119" s="96">
        <v>123</v>
      </c>
      <c r="H119" s="93" t="s">
        <v>699</v>
      </c>
      <c r="I119" s="95"/>
      <c r="J119" s="95"/>
      <c r="K119" s="95"/>
      <c r="L119" s="95"/>
      <c r="M119" s="95"/>
      <c r="N119" s="95"/>
      <c r="O119" s="95"/>
      <c r="P119" s="95"/>
      <c r="Q119" s="95"/>
      <c r="R119" s="95"/>
      <c r="S119" s="95"/>
    </row>
    <row r="120" spans="1:19" s="87" customFormat="1" ht="15" customHeight="1" x14ac:dyDescent="0.2">
      <c r="A120" s="83">
        <v>2016</v>
      </c>
      <c r="B120" s="93" t="s">
        <v>566</v>
      </c>
      <c r="C120" s="94">
        <v>117</v>
      </c>
      <c r="D120" s="94">
        <v>66</v>
      </c>
      <c r="E120" s="86" t="s">
        <v>676</v>
      </c>
      <c r="F120" s="95" t="s">
        <v>690</v>
      </c>
      <c r="G120" s="86" t="s">
        <v>676</v>
      </c>
      <c r="H120" s="93"/>
      <c r="I120" s="95"/>
      <c r="J120" s="95"/>
      <c r="K120" s="95"/>
      <c r="L120" s="95"/>
      <c r="M120" s="95"/>
      <c r="N120" s="95"/>
      <c r="O120" s="95"/>
      <c r="P120" s="95"/>
      <c r="Q120" s="95"/>
      <c r="R120" s="95"/>
      <c r="S120" s="95"/>
    </row>
    <row r="121" spans="1:19" s="87" customFormat="1" ht="15" customHeight="1" x14ac:dyDescent="0.2">
      <c r="A121" s="83">
        <v>2016</v>
      </c>
      <c r="B121" s="93" t="s">
        <v>587</v>
      </c>
      <c r="C121" s="94">
        <v>61</v>
      </c>
      <c r="D121" s="94">
        <v>14</v>
      </c>
      <c r="E121" s="86">
        <f t="shared" ref="E121:E125" si="12">IF(ISNUMBER(D121),D121/C121,"")</f>
        <v>0.22950819672131148</v>
      </c>
      <c r="F121" s="95" t="s">
        <v>690</v>
      </c>
      <c r="G121" s="96">
        <v>175</v>
      </c>
      <c r="H121" s="92"/>
      <c r="I121" s="95"/>
      <c r="J121" s="95"/>
      <c r="K121" s="95"/>
      <c r="L121" s="95"/>
      <c r="M121" s="95"/>
      <c r="N121" s="95"/>
      <c r="O121" s="95"/>
      <c r="P121" s="95"/>
      <c r="Q121" s="95"/>
      <c r="R121" s="95"/>
      <c r="S121" s="95"/>
    </row>
    <row r="122" spans="1:19" s="87" customFormat="1" ht="15" customHeight="1" x14ac:dyDescent="0.2">
      <c r="A122" s="83">
        <v>2016</v>
      </c>
      <c r="B122" s="93" t="s">
        <v>765</v>
      </c>
      <c r="C122" s="94">
        <v>41</v>
      </c>
      <c r="D122" s="94">
        <v>41</v>
      </c>
      <c r="E122" s="86" t="s">
        <v>676</v>
      </c>
      <c r="F122" s="95" t="s">
        <v>690</v>
      </c>
      <c r="G122" s="101"/>
      <c r="H122" s="93"/>
      <c r="I122" s="95"/>
      <c r="J122" s="95"/>
      <c r="K122" s="95"/>
      <c r="L122" s="95"/>
      <c r="M122" s="95"/>
      <c r="N122" s="95"/>
      <c r="O122" s="95"/>
      <c r="P122" s="95"/>
      <c r="Q122" s="95"/>
      <c r="R122" s="95"/>
      <c r="S122" s="95"/>
    </row>
    <row r="123" spans="1:19" s="87" customFormat="1" ht="15" customHeight="1" x14ac:dyDescent="0.2">
      <c r="A123" s="83">
        <v>2016</v>
      </c>
      <c r="B123" s="93" t="s">
        <v>761</v>
      </c>
      <c r="C123" s="94">
        <v>39</v>
      </c>
      <c r="D123" s="94">
        <v>11</v>
      </c>
      <c r="E123" s="86">
        <f t="shared" si="12"/>
        <v>0.28205128205128205</v>
      </c>
      <c r="F123" s="95" t="s">
        <v>690</v>
      </c>
      <c r="G123" s="96"/>
      <c r="H123" s="93"/>
      <c r="I123" s="95"/>
      <c r="J123" s="95"/>
      <c r="K123" s="95"/>
      <c r="L123" s="95"/>
      <c r="M123" s="95"/>
      <c r="N123" s="95"/>
      <c r="O123" s="95"/>
      <c r="P123" s="95"/>
      <c r="Q123" s="95"/>
      <c r="R123" s="95"/>
      <c r="S123" s="95"/>
    </row>
    <row r="124" spans="1:19" s="87" customFormat="1" ht="15" customHeight="1" x14ac:dyDescent="0.2">
      <c r="A124" s="90">
        <v>2016</v>
      </c>
      <c r="B124" s="82" t="s">
        <v>623</v>
      </c>
      <c r="C124" s="94">
        <v>53</v>
      </c>
      <c r="D124" s="94">
        <v>27</v>
      </c>
      <c r="E124" s="86" t="s">
        <v>676</v>
      </c>
      <c r="F124" s="87" t="s">
        <v>385</v>
      </c>
      <c r="G124" s="101"/>
      <c r="H124" s="93"/>
      <c r="I124" s="95"/>
      <c r="J124" s="95"/>
      <c r="K124" s="95"/>
      <c r="L124" s="95"/>
      <c r="M124" s="95"/>
      <c r="N124" s="95"/>
      <c r="O124" s="95"/>
      <c r="P124" s="95"/>
      <c r="Q124" s="95"/>
      <c r="R124" s="95"/>
      <c r="S124" s="95"/>
    </row>
    <row r="125" spans="1:19" s="87" customFormat="1" ht="15" customHeight="1" x14ac:dyDescent="0.2">
      <c r="A125" s="90">
        <v>2016</v>
      </c>
      <c r="B125" s="82" t="s">
        <v>624</v>
      </c>
      <c r="C125" s="94">
        <v>25</v>
      </c>
      <c r="D125" s="94">
        <v>9</v>
      </c>
      <c r="E125" s="86">
        <f t="shared" si="12"/>
        <v>0.36</v>
      </c>
      <c r="F125" s="87" t="s">
        <v>385</v>
      </c>
      <c r="G125" s="96"/>
      <c r="H125" s="93"/>
      <c r="I125" s="95"/>
      <c r="J125" s="95"/>
      <c r="K125" s="95"/>
      <c r="L125" s="95"/>
      <c r="M125" s="95"/>
      <c r="N125" s="95"/>
      <c r="O125" s="95"/>
      <c r="P125" s="95"/>
      <c r="Q125" s="95"/>
      <c r="R125" s="95"/>
      <c r="S125" s="95"/>
    </row>
    <row r="126" spans="1:19" s="87" customFormat="1" ht="15" customHeight="1" x14ac:dyDescent="0.2">
      <c r="A126" s="90">
        <v>2016</v>
      </c>
      <c r="B126" s="93" t="s">
        <v>740</v>
      </c>
      <c r="C126" s="94">
        <v>67</v>
      </c>
      <c r="D126" s="94">
        <v>65</v>
      </c>
      <c r="E126" s="86" t="s">
        <v>676</v>
      </c>
      <c r="F126" s="87" t="s">
        <v>385</v>
      </c>
      <c r="G126" s="101"/>
      <c r="H126" s="93"/>
      <c r="I126" s="95"/>
      <c r="J126" s="95"/>
      <c r="K126" s="95"/>
      <c r="L126" s="95"/>
      <c r="M126" s="95"/>
      <c r="N126" s="95"/>
      <c r="O126" s="95"/>
      <c r="P126" s="95"/>
      <c r="Q126" s="95"/>
      <c r="R126" s="95"/>
      <c r="S126" s="95"/>
    </row>
    <row r="127" spans="1:19" s="4" customFormat="1" ht="15" customHeight="1" x14ac:dyDescent="0.2">
      <c r="A127" s="1">
        <v>2016</v>
      </c>
      <c r="B127" s="10" t="s">
        <v>741</v>
      </c>
      <c r="C127" s="13">
        <v>49</v>
      </c>
      <c r="D127" s="13">
        <v>13</v>
      </c>
      <c r="E127" s="3">
        <f>D127/C127</f>
        <v>0.26530612244897961</v>
      </c>
      <c r="F127" s="4" t="s">
        <v>385</v>
      </c>
      <c r="G127" s="12"/>
      <c r="H127" s="79"/>
      <c r="I127" s="11"/>
      <c r="J127" s="11"/>
      <c r="K127" s="11"/>
      <c r="L127" s="11"/>
      <c r="M127" s="11"/>
      <c r="N127" s="11"/>
      <c r="O127" s="11"/>
      <c r="P127" s="11"/>
      <c r="Q127" s="11"/>
      <c r="R127" s="11"/>
      <c r="S127" s="11"/>
    </row>
    <row r="128" spans="1:19" s="4" customFormat="1" ht="15" customHeight="1" x14ac:dyDescent="0.2">
      <c r="A128" s="1">
        <v>2016</v>
      </c>
      <c r="B128" s="10" t="s">
        <v>91</v>
      </c>
      <c r="C128" s="13">
        <v>34</v>
      </c>
      <c r="D128" s="13">
        <v>9</v>
      </c>
      <c r="E128" s="3">
        <f>D128/C128</f>
        <v>0.26470588235294118</v>
      </c>
      <c r="F128" s="4" t="s">
        <v>385</v>
      </c>
      <c r="G128" s="12"/>
      <c r="H128" s="10"/>
      <c r="I128" s="11"/>
      <c r="J128" s="11"/>
      <c r="K128" s="11"/>
      <c r="L128" s="11"/>
      <c r="M128" s="11"/>
      <c r="N128" s="11"/>
      <c r="O128" s="11"/>
      <c r="P128" s="11"/>
      <c r="Q128" s="11"/>
      <c r="R128" s="11"/>
      <c r="S128" s="11"/>
    </row>
    <row r="129" spans="1:19" s="4" customFormat="1" ht="15" customHeight="1" x14ac:dyDescent="0.2">
      <c r="A129" s="1">
        <v>2016</v>
      </c>
      <c r="B129" s="10" t="s">
        <v>252</v>
      </c>
      <c r="C129" s="13">
        <v>135</v>
      </c>
      <c r="D129" s="13">
        <v>28</v>
      </c>
      <c r="E129" s="3">
        <f t="shared" ref="E129:E159" si="13">D129/C129</f>
        <v>0.2074074074074074</v>
      </c>
      <c r="F129" s="4" t="s">
        <v>385</v>
      </c>
      <c r="G129" s="12"/>
      <c r="H129" s="10"/>
      <c r="I129" s="11"/>
      <c r="J129" s="11"/>
      <c r="K129" s="11"/>
      <c r="L129" s="11"/>
      <c r="M129" s="11"/>
      <c r="N129" s="11"/>
      <c r="O129" s="11"/>
      <c r="P129" s="11"/>
      <c r="Q129" s="11"/>
      <c r="R129" s="11"/>
      <c r="S129" s="11"/>
    </row>
    <row r="130" spans="1:19" s="4" customFormat="1" ht="15" customHeight="1" x14ac:dyDescent="0.2">
      <c r="A130" s="9">
        <v>2016</v>
      </c>
      <c r="B130" s="10" t="s">
        <v>358</v>
      </c>
      <c r="C130" s="13">
        <v>76</v>
      </c>
      <c r="D130" s="13">
        <v>16</v>
      </c>
      <c r="E130" s="3">
        <f t="shared" si="13"/>
        <v>0.21052631578947367</v>
      </c>
      <c r="F130" s="4" t="s">
        <v>385</v>
      </c>
      <c r="G130" s="12"/>
      <c r="H130" s="10"/>
      <c r="I130" s="11"/>
      <c r="J130" s="11"/>
      <c r="K130" s="11"/>
      <c r="L130" s="11"/>
      <c r="M130" s="11"/>
      <c r="N130" s="11"/>
      <c r="O130" s="11"/>
      <c r="P130" s="11"/>
      <c r="Q130" s="11"/>
      <c r="R130" s="11"/>
      <c r="S130" s="11"/>
    </row>
    <row r="131" spans="1:19" s="4" customFormat="1" ht="15" customHeight="1" x14ac:dyDescent="0.2">
      <c r="A131" s="9">
        <v>2016</v>
      </c>
      <c r="B131" s="10" t="s">
        <v>74</v>
      </c>
      <c r="C131" s="13">
        <v>34</v>
      </c>
      <c r="D131" s="13">
        <v>11</v>
      </c>
      <c r="E131" s="3">
        <f t="shared" si="13"/>
        <v>0.3235294117647059</v>
      </c>
      <c r="F131" s="4" t="s">
        <v>385</v>
      </c>
      <c r="G131" s="12"/>
      <c r="H131" s="10"/>
      <c r="I131" s="11"/>
      <c r="J131" s="11"/>
      <c r="K131" s="11"/>
      <c r="L131" s="11"/>
      <c r="M131" s="11"/>
      <c r="N131" s="11"/>
      <c r="O131" s="11"/>
      <c r="P131" s="11"/>
      <c r="Q131" s="11"/>
      <c r="R131" s="11"/>
      <c r="S131" s="11"/>
    </row>
    <row r="132" spans="1:19" s="4" customFormat="1" ht="15" customHeight="1" x14ac:dyDescent="0.2">
      <c r="A132" s="1">
        <v>2016</v>
      </c>
      <c r="B132" s="10" t="s">
        <v>177</v>
      </c>
      <c r="C132" s="13">
        <v>38</v>
      </c>
      <c r="D132" s="13">
        <v>17</v>
      </c>
      <c r="E132" s="3">
        <f t="shared" si="13"/>
        <v>0.44736842105263158</v>
      </c>
      <c r="F132" s="4" t="s">
        <v>385</v>
      </c>
      <c r="G132" s="12"/>
      <c r="H132" s="10"/>
      <c r="I132" s="11"/>
      <c r="J132" s="11"/>
      <c r="K132" s="11"/>
      <c r="L132" s="11"/>
      <c r="M132" s="11"/>
      <c r="N132" s="11"/>
      <c r="O132" s="11"/>
      <c r="P132" s="11"/>
      <c r="Q132" s="11"/>
      <c r="R132" s="11"/>
      <c r="S132" s="11"/>
    </row>
    <row r="133" spans="1:19" s="4" customFormat="1" ht="15" customHeight="1" x14ac:dyDescent="0.2">
      <c r="A133" s="1">
        <v>2016</v>
      </c>
      <c r="B133" s="10" t="s">
        <v>727</v>
      </c>
      <c r="C133" s="13">
        <v>20</v>
      </c>
      <c r="D133" s="13">
        <v>8</v>
      </c>
      <c r="E133" s="3">
        <f t="shared" si="13"/>
        <v>0.4</v>
      </c>
      <c r="F133" s="4" t="s">
        <v>385</v>
      </c>
      <c r="G133" s="12"/>
      <c r="H133" s="10"/>
      <c r="I133" s="11"/>
      <c r="J133" s="11"/>
      <c r="K133" s="11"/>
      <c r="L133" s="11"/>
      <c r="M133" s="11"/>
      <c r="N133" s="11"/>
      <c r="O133" s="11"/>
      <c r="P133" s="11"/>
      <c r="Q133" s="11"/>
      <c r="R133" s="11"/>
      <c r="S133" s="11"/>
    </row>
    <row r="134" spans="1:19" s="4" customFormat="1" ht="15" customHeight="1" x14ac:dyDescent="0.2">
      <c r="A134" s="1">
        <v>2016</v>
      </c>
      <c r="B134" s="10" t="s">
        <v>197</v>
      </c>
      <c r="C134" s="13">
        <v>56</v>
      </c>
      <c r="D134" s="13">
        <v>26</v>
      </c>
      <c r="E134" s="3">
        <f t="shared" si="13"/>
        <v>0.4642857142857143</v>
      </c>
      <c r="F134" s="4" t="s">
        <v>385</v>
      </c>
      <c r="G134" s="12"/>
      <c r="H134" s="10"/>
      <c r="I134" s="11"/>
      <c r="J134" s="11"/>
      <c r="K134" s="11"/>
      <c r="L134" s="11"/>
      <c r="M134" s="11"/>
      <c r="N134" s="11"/>
      <c r="O134" s="11"/>
      <c r="P134" s="11"/>
      <c r="Q134" s="11"/>
      <c r="R134" s="11"/>
      <c r="S134" s="11"/>
    </row>
    <row r="135" spans="1:19" s="4" customFormat="1" ht="15" customHeight="1" x14ac:dyDescent="0.2">
      <c r="A135" s="1">
        <v>2016</v>
      </c>
      <c r="B135" s="10" t="s">
        <v>325</v>
      </c>
      <c r="C135" s="13">
        <v>161</v>
      </c>
      <c r="D135" s="13">
        <v>39</v>
      </c>
      <c r="E135" s="3">
        <f t="shared" si="13"/>
        <v>0.24223602484472051</v>
      </c>
      <c r="F135" s="4" t="s">
        <v>385</v>
      </c>
      <c r="G135" s="12"/>
      <c r="H135" s="10"/>
      <c r="I135" s="11"/>
      <c r="J135" s="11"/>
      <c r="K135" s="11"/>
      <c r="L135" s="11"/>
      <c r="M135" s="11"/>
      <c r="N135" s="11"/>
      <c r="O135" s="11"/>
      <c r="P135" s="11"/>
      <c r="Q135" s="11"/>
      <c r="R135" s="11"/>
      <c r="S135" s="11"/>
    </row>
    <row r="136" spans="1:19" s="4" customFormat="1" ht="15" customHeight="1" x14ac:dyDescent="0.2">
      <c r="A136" s="9">
        <v>2016</v>
      </c>
      <c r="B136" s="10" t="s">
        <v>448</v>
      </c>
      <c r="C136" s="13">
        <v>35</v>
      </c>
      <c r="D136" s="13">
        <v>24</v>
      </c>
      <c r="E136" s="3">
        <f t="shared" si="13"/>
        <v>0.68571428571428572</v>
      </c>
      <c r="F136" s="4" t="s">
        <v>385</v>
      </c>
      <c r="G136" s="12"/>
      <c r="H136" s="10"/>
      <c r="I136" s="11"/>
      <c r="J136" s="11"/>
      <c r="K136" s="11"/>
      <c r="L136" s="11"/>
      <c r="M136" s="11"/>
      <c r="N136" s="11"/>
      <c r="O136" s="11"/>
      <c r="P136" s="11"/>
      <c r="Q136" s="11"/>
      <c r="R136" s="11"/>
      <c r="S136" s="11"/>
    </row>
    <row r="137" spans="1:19" s="4" customFormat="1" ht="15" customHeight="1" x14ac:dyDescent="0.2">
      <c r="A137" s="9">
        <v>2016</v>
      </c>
      <c r="B137" s="10" t="s">
        <v>728</v>
      </c>
      <c r="C137" s="13">
        <v>32</v>
      </c>
      <c r="D137" s="13">
        <v>14</v>
      </c>
      <c r="E137" s="3">
        <f t="shared" si="13"/>
        <v>0.4375</v>
      </c>
      <c r="F137" s="4" t="s">
        <v>385</v>
      </c>
      <c r="G137" s="12"/>
      <c r="H137" s="10"/>
      <c r="I137" s="11"/>
      <c r="J137" s="11"/>
      <c r="K137" s="11"/>
      <c r="L137" s="11"/>
      <c r="M137" s="11"/>
      <c r="N137" s="11"/>
      <c r="O137" s="11"/>
      <c r="P137" s="11"/>
      <c r="Q137" s="11"/>
      <c r="R137" s="11"/>
      <c r="S137" s="11"/>
    </row>
    <row r="138" spans="1:19" s="4" customFormat="1" ht="15" customHeight="1" x14ac:dyDescent="0.2">
      <c r="A138" s="1">
        <v>2016</v>
      </c>
      <c r="B138" s="10" t="s">
        <v>729</v>
      </c>
      <c r="C138" s="13">
        <v>100</v>
      </c>
      <c r="D138" s="13">
        <v>39</v>
      </c>
      <c r="E138" s="3">
        <f t="shared" si="13"/>
        <v>0.39</v>
      </c>
      <c r="F138" s="4" t="s">
        <v>385</v>
      </c>
      <c r="G138" s="12"/>
      <c r="H138" s="10"/>
      <c r="I138" s="11"/>
      <c r="J138" s="11"/>
      <c r="K138" s="11"/>
      <c r="L138" s="11"/>
      <c r="M138" s="11"/>
      <c r="N138" s="11"/>
      <c r="O138" s="11"/>
      <c r="P138" s="11"/>
      <c r="Q138" s="11"/>
      <c r="R138" s="11"/>
      <c r="S138" s="11"/>
    </row>
    <row r="139" spans="1:19" s="4" customFormat="1" ht="15" customHeight="1" x14ac:dyDescent="0.2">
      <c r="A139" s="1">
        <v>2016</v>
      </c>
      <c r="B139" s="10" t="s">
        <v>254</v>
      </c>
      <c r="C139" s="13">
        <v>29</v>
      </c>
      <c r="D139" s="13">
        <v>14</v>
      </c>
      <c r="E139" s="3">
        <f t="shared" si="13"/>
        <v>0.48275862068965519</v>
      </c>
      <c r="F139" s="4" t="s">
        <v>385</v>
      </c>
      <c r="G139" s="12"/>
      <c r="H139" s="10"/>
      <c r="I139" s="11"/>
      <c r="J139" s="11"/>
      <c r="K139" s="11"/>
      <c r="L139" s="11"/>
      <c r="M139" s="11"/>
      <c r="N139" s="11"/>
      <c r="O139" s="11"/>
      <c r="P139" s="11"/>
      <c r="Q139" s="11"/>
      <c r="R139" s="11"/>
      <c r="S139" s="11"/>
    </row>
    <row r="140" spans="1:19" s="4" customFormat="1" ht="15" customHeight="1" x14ac:dyDescent="0.2">
      <c r="A140" s="1">
        <v>2016</v>
      </c>
      <c r="B140" s="10" t="s">
        <v>730</v>
      </c>
      <c r="C140" s="13">
        <v>68</v>
      </c>
      <c r="D140" s="13">
        <v>28</v>
      </c>
      <c r="E140" s="3">
        <f t="shared" si="13"/>
        <v>0.41176470588235292</v>
      </c>
      <c r="F140" s="4" t="s">
        <v>385</v>
      </c>
      <c r="G140" s="12"/>
      <c r="H140" s="10"/>
      <c r="I140" s="11"/>
      <c r="J140" s="11"/>
      <c r="K140" s="11"/>
      <c r="L140" s="11"/>
      <c r="M140" s="11"/>
      <c r="N140" s="11"/>
      <c r="O140" s="11"/>
      <c r="P140" s="11"/>
      <c r="Q140" s="11"/>
      <c r="R140" s="11"/>
      <c r="S140" s="11"/>
    </row>
    <row r="141" spans="1:19" s="4" customFormat="1" ht="15" customHeight="1" x14ac:dyDescent="0.2">
      <c r="A141" s="1">
        <v>2016</v>
      </c>
      <c r="B141" s="10" t="s">
        <v>47</v>
      </c>
      <c r="C141" s="13">
        <v>45</v>
      </c>
      <c r="D141" s="13">
        <v>18</v>
      </c>
      <c r="E141" s="3">
        <f t="shared" si="13"/>
        <v>0.4</v>
      </c>
      <c r="F141" s="4" t="s">
        <v>385</v>
      </c>
      <c r="G141" s="12"/>
      <c r="H141" s="10"/>
      <c r="I141" s="11"/>
      <c r="J141" s="11"/>
      <c r="K141" s="11"/>
      <c r="L141" s="11"/>
      <c r="M141" s="11"/>
      <c r="N141" s="11"/>
      <c r="O141" s="11"/>
      <c r="P141" s="11"/>
      <c r="Q141" s="11"/>
      <c r="R141" s="11"/>
      <c r="S141" s="11"/>
    </row>
    <row r="142" spans="1:19" s="4" customFormat="1" ht="15" customHeight="1" x14ac:dyDescent="0.2">
      <c r="A142" s="1">
        <v>2016</v>
      </c>
      <c r="B142" s="8" t="s">
        <v>696</v>
      </c>
      <c r="C142" s="13">
        <v>13</v>
      </c>
      <c r="D142" s="13">
        <v>6</v>
      </c>
      <c r="E142" s="3">
        <f t="shared" si="13"/>
        <v>0.46153846153846156</v>
      </c>
      <c r="F142" s="4" t="s">
        <v>385</v>
      </c>
      <c r="G142" s="12"/>
      <c r="H142" s="10"/>
      <c r="I142" s="11"/>
      <c r="J142" s="11"/>
      <c r="K142" s="11"/>
      <c r="L142" s="11"/>
      <c r="M142" s="11"/>
      <c r="N142" s="11"/>
      <c r="O142" s="11"/>
      <c r="P142" s="11"/>
      <c r="Q142" s="11"/>
      <c r="R142" s="11"/>
      <c r="S142" s="11"/>
    </row>
    <row r="143" spans="1:19" s="11" customFormat="1" ht="15" customHeight="1" x14ac:dyDescent="0.2">
      <c r="A143" s="9">
        <v>2016</v>
      </c>
      <c r="B143" s="2" t="s">
        <v>691</v>
      </c>
      <c r="C143" s="65">
        <v>75</v>
      </c>
      <c r="D143" s="65">
        <v>44</v>
      </c>
      <c r="E143" s="3">
        <f t="shared" si="13"/>
        <v>0.58666666666666667</v>
      </c>
      <c r="F143" s="4" t="s">
        <v>385</v>
      </c>
      <c r="G143" s="5"/>
      <c r="H143" s="6"/>
      <c r="I143" s="4"/>
      <c r="J143" s="4"/>
      <c r="K143" s="4"/>
      <c r="L143" s="4"/>
      <c r="M143" s="4"/>
      <c r="N143" s="4"/>
      <c r="O143" s="4"/>
      <c r="P143" s="4"/>
      <c r="Q143" s="4"/>
      <c r="R143" s="4"/>
      <c r="S143" s="4"/>
    </row>
    <row r="144" spans="1:19" s="11" customFormat="1" ht="15" customHeight="1" x14ac:dyDescent="0.2">
      <c r="A144" s="9">
        <v>2016</v>
      </c>
      <c r="B144" s="2" t="s">
        <v>742</v>
      </c>
      <c r="C144" s="65">
        <v>45</v>
      </c>
      <c r="D144" s="65">
        <v>8</v>
      </c>
      <c r="E144" s="3">
        <f t="shared" si="13"/>
        <v>0.17777777777777778</v>
      </c>
      <c r="F144" s="4" t="s">
        <v>385</v>
      </c>
      <c r="G144" s="5"/>
      <c r="H144" s="6"/>
      <c r="I144" s="4"/>
      <c r="J144" s="4"/>
      <c r="K144" s="4"/>
      <c r="L144" s="4"/>
      <c r="M144" s="4"/>
      <c r="N144" s="4"/>
      <c r="O144" s="4"/>
      <c r="P144" s="4"/>
      <c r="Q144" s="4"/>
      <c r="R144" s="4"/>
      <c r="S144" s="4"/>
    </row>
    <row r="145" spans="1:19" s="11" customFormat="1" ht="15" customHeight="1" x14ac:dyDescent="0.2">
      <c r="A145" s="1">
        <v>2016</v>
      </c>
      <c r="B145" s="2" t="s">
        <v>478</v>
      </c>
      <c r="C145" s="65">
        <v>16</v>
      </c>
      <c r="D145" s="65">
        <v>6</v>
      </c>
      <c r="E145" s="3">
        <f t="shared" si="13"/>
        <v>0.375</v>
      </c>
      <c r="F145" s="4" t="s">
        <v>385</v>
      </c>
      <c r="G145" s="5"/>
      <c r="H145" s="6"/>
      <c r="I145" s="4"/>
      <c r="J145" s="4"/>
      <c r="K145" s="4"/>
      <c r="L145" s="4"/>
      <c r="M145" s="4"/>
      <c r="N145" s="4"/>
      <c r="O145" s="4"/>
      <c r="P145" s="4"/>
      <c r="Q145" s="4"/>
      <c r="R145" s="4"/>
      <c r="S145" s="4"/>
    </row>
    <row r="146" spans="1:19" s="11" customFormat="1" ht="15" customHeight="1" x14ac:dyDescent="0.2">
      <c r="A146" s="1">
        <v>2016</v>
      </c>
      <c r="B146" s="2" t="s">
        <v>471</v>
      </c>
      <c r="C146" s="65">
        <v>28</v>
      </c>
      <c r="D146" s="65">
        <v>13</v>
      </c>
      <c r="E146" s="3">
        <f t="shared" si="13"/>
        <v>0.4642857142857143</v>
      </c>
      <c r="F146" s="4" t="s">
        <v>385</v>
      </c>
      <c r="G146" s="5"/>
      <c r="H146" s="6"/>
      <c r="I146" s="4"/>
      <c r="J146" s="4"/>
      <c r="K146" s="4"/>
      <c r="L146" s="4"/>
      <c r="M146" s="4"/>
      <c r="N146" s="4"/>
      <c r="O146" s="4"/>
      <c r="P146" s="4"/>
      <c r="Q146" s="4"/>
      <c r="R146" s="4"/>
      <c r="S146" s="4"/>
    </row>
    <row r="147" spans="1:19" s="11" customFormat="1" ht="15" customHeight="1" x14ac:dyDescent="0.2">
      <c r="A147" s="9">
        <v>2016</v>
      </c>
      <c r="B147" s="2" t="s">
        <v>731</v>
      </c>
      <c r="C147" s="65">
        <v>24</v>
      </c>
      <c r="D147" s="65">
        <v>4</v>
      </c>
      <c r="E147" s="3">
        <f t="shared" si="13"/>
        <v>0.16666666666666666</v>
      </c>
      <c r="F147" s="4" t="s">
        <v>385</v>
      </c>
      <c r="G147" s="5"/>
      <c r="H147" s="6"/>
      <c r="I147" s="4"/>
      <c r="J147" s="4"/>
      <c r="K147" s="4"/>
      <c r="L147" s="4"/>
      <c r="M147" s="4"/>
      <c r="N147" s="4"/>
      <c r="O147" s="4"/>
      <c r="P147" s="4"/>
      <c r="Q147" s="4"/>
      <c r="R147" s="4"/>
      <c r="S147" s="4"/>
    </row>
    <row r="148" spans="1:19" s="11" customFormat="1" ht="15" customHeight="1" x14ac:dyDescent="0.2">
      <c r="A148" s="1">
        <v>2016</v>
      </c>
      <c r="B148" s="2" t="s">
        <v>87</v>
      </c>
      <c r="C148" s="65">
        <v>17</v>
      </c>
      <c r="D148" s="65">
        <v>7</v>
      </c>
      <c r="E148" s="3">
        <f t="shared" si="13"/>
        <v>0.41176470588235292</v>
      </c>
      <c r="F148" s="4" t="s">
        <v>385</v>
      </c>
      <c r="G148" s="5"/>
      <c r="H148" s="6"/>
      <c r="I148" s="4"/>
      <c r="J148" s="4"/>
      <c r="K148" s="4"/>
      <c r="L148" s="4"/>
      <c r="M148" s="4"/>
      <c r="N148" s="4"/>
      <c r="O148" s="4"/>
      <c r="P148" s="4"/>
      <c r="Q148" s="4"/>
      <c r="R148" s="4"/>
      <c r="S148" s="4"/>
    </row>
    <row r="149" spans="1:19" s="11" customFormat="1" ht="15" customHeight="1" x14ac:dyDescent="0.2">
      <c r="A149" s="1">
        <v>2016</v>
      </c>
      <c r="B149" s="2" t="s">
        <v>732</v>
      </c>
      <c r="C149" s="65">
        <v>96</v>
      </c>
      <c r="D149" s="65">
        <v>28</v>
      </c>
      <c r="E149" s="3">
        <f t="shared" si="13"/>
        <v>0.29166666666666669</v>
      </c>
      <c r="F149" s="4" t="s">
        <v>385</v>
      </c>
      <c r="G149" s="5"/>
      <c r="H149" s="6"/>
      <c r="I149" s="4"/>
      <c r="J149" s="4"/>
      <c r="K149" s="4"/>
      <c r="L149" s="4"/>
      <c r="M149" s="4"/>
      <c r="N149" s="4"/>
      <c r="O149" s="4"/>
      <c r="P149" s="4"/>
      <c r="Q149" s="4"/>
      <c r="R149" s="4"/>
      <c r="S149" s="4"/>
    </row>
    <row r="150" spans="1:19" s="11" customFormat="1" ht="15" customHeight="1" x14ac:dyDescent="0.2">
      <c r="A150" s="1">
        <v>2016</v>
      </c>
      <c r="B150" s="2" t="s">
        <v>483</v>
      </c>
      <c r="C150" s="65">
        <v>56</v>
      </c>
      <c r="D150" s="65">
        <v>15</v>
      </c>
      <c r="E150" s="3">
        <f t="shared" si="13"/>
        <v>0.26785714285714285</v>
      </c>
      <c r="F150" s="4" t="s">
        <v>385</v>
      </c>
      <c r="G150" s="5"/>
      <c r="H150" s="6"/>
      <c r="I150" s="4"/>
      <c r="J150" s="4"/>
      <c r="K150" s="4"/>
      <c r="L150" s="4"/>
      <c r="M150" s="4"/>
      <c r="N150" s="4"/>
      <c r="O150" s="4"/>
      <c r="P150" s="4"/>
      <c r="Q150" s="4"/>
      <c r="R150" s="4"/>
      <c r="S150" s="4"/>
    </row>
    <row r="151" spans="1:19" s="11" customFormat="1" ht="15" customHeight="1" x14ac:dyDescent="0.2">
      <c r="A151" s="1">
        <v>2016</v>
      </c>
      <c r="B151" s="2" t="s">
        <v>733</v>
      </c>
      <c r="C151" s="65">
        <v>44</v>
      </c>
      <c r="D151" s="65">
        <v>9</v>
      </c>
      <c r="E151" s="3">
        <f t="shared" si="13"/>
        <v>0.20454545454545456</v>
      </c>
      <c r="F151" s="4" t="s">
        <v>385</v>
      </c>
      <c r="G151" s="5"/>
      <c r="H151" s="7"/>
      <c r="I151" s="4"/>
      <c r="J151" s="4"/>
      <c r="K151" s="4"/>
      <c r="L151" s="4"/>
      <c r="M151" s="4"/>
      <c r="N151" s="4"/>
      <c r="O151" s="4"/>
      <c r="P151" s="4"/>
      <c r="Q151" s="4"/>
      <c r="R151" s="4"/>
      <c r="S151" s="4"/>
    </row>
    <row r="152" spans="1:19" s="13" customFormat="1" ht="15" customHeight="1" x14ac:dyDescent="0.2">
      <c r="A152" s="13">
        <v>2016</v>
      </c>
      <c r="B152" s="14" t="s">
        <v>734</v>
      </c>
      <c r="C152" s="15">
        <v>27</v>
      </c>
      <c r="D152" s="15">
        <v>10</v>
      </c>
      <c r="E152" s="3">
        <f t="shared" si="13"/>
        <v>0.37037037037037035</v>
      </c>
      <c r="F152" s="4" t="s">
        <v>385</v>
      </c>
      <c r="G152" s="17"/>
      <c r="H152" s="15"/>
      <c r="I152" s="15"/>
      <c r="J152" s="15"/>
      <c r="K152" s="15"/>
      <c r="L152" s="15"/>
      <c r="M152" s="15"/>
      <c r="N152" s="15"/>
      <c r="O152" s="15"/>
      <c r="P152" s="15"/>
      <c r="Q152" s="15"/>
      <c r="R152" s="15"/>
      <c r="S152" s="15"/>
    </row>
    <row r="153" spans="1:19" s="13" customFormat="1" ht="15" customHeight="1" x14ac:dyDescent="0.2">
      <c r="A153" s="13">
        <v>2016</v>
      </c>
      <c r="B153" s="8" t="s">
        <v>362</v>
      </c>
      <c r="C153" s="15">
        <v>137</v>
      </c>
      <c r="D153" s="15">
        <v>21</v>
      </c>
      <c r="E153" s="3">
        <f t="shared" si="13"/>
        <v>0.15328467153284672</v>
      </c>
      <c r="F153" s="4" t="s">
        <v>385</v>
      </c>
      <c r="G153" s="17"/>
      <c r="H153" s="15"/>
      <c r="I153" s="15"/>
      <c r="J153" s="15"/>
      <c r="K153" s="15"/>
      <c r="L153" s="15"/>
      <c r="M153" s="15"/>
      <c r="N153" s="15"/>
      <c r="O153" s="15"/>
      <c r="P153" s="15"/>
      <c r="Q153" s="15"/>
      <c r="R153" s="15"/>
      <c r="S153" s="15"/>
    </row>
    <row r="154" spans="1:19" s="13" customFormat="1" ht="15" customHeight="1" x14ac:dyDescent="0.2">
      <c r="A154" s="13">
        <v>2016</v>
      </c>
      <c r="B154" s="8" t="s">
        <v>344</v>
      </c>
      <c r="C154" s="15">
        <v>80</v>
      </c>
      <c r="D154" s="15">
        <v>19</v>
      </c>
      <c r="E154" s="3">
        <f t="shared" si="13"/>
        <v>0.23749999999999999</v>
      </c>
      <c r="F154" s="4" t="s">
        <v>385</v>
      </c>
      <c r="G154" s="17"/>
      <c r="H154" s="15"/>
      <c r="I154" s="15"/>
      <c r="J154" s="15"/>
      <c r="K154" s="15"/>
      <c r="L154" s="15"/>
      <c r="M154" s="15"/>
      <c r="N154" s="15"/>
      <c r="O154" s="15"/>
      <c r="P154" s="15"/>
      <c r="Q154" s="15"/>
      <c r="R154" s="15"/>
      <c r="S154" s="15"/>
    </row>
    <row r="155" spans="1:19" s="13" customFormat="1" ht="15" customHeight="1" x14ac:dyDescent="0.2">
      <c r="A155" s="13">
        <v>2016</v>
      </c>
      <c r="B155" s="8" t="s">
        <v>743</v>
      </c>
      <c r="C155" s="15">
        <v>33</v>
      </c>
      <c r="D155" s="15">
        <v>13</v>
      </c>
      <c r="E155" s="3">
        <f t="shared" si="13"/>
        <v>0.39393939393939392</v>
      </c>
      <c r="F155" s="4" t="s">
        <v>385</v>
      </c>
      <c r="G155" s="17"/>
      <c r="H155" s="15"/>
      <c r="I155" s="15"/>
      <c r="J155" s="15"/>
      <c r="K155" s="15"/>
      <c r="L155" s="15"/>
      <c r="M155" s="15"/>
      <c r="N155" s="15"/>
      <c r="O155" s="15"/>
      <c r="P155" s="15"/>
      <c r="Q155" s="15"/>
      <c r="R155" s="15"/>
      <c r="S155" s="15"/>
    </row>
    <row r="156" spans="1:19" s="13" customFormat="1" ht="15" customHeight="1" x14ac:dyDescent="0.2">
      <c r="A156" s="13">
        <v>2016</v>
      </c>
      <c r="B156" s="8" t="s">
        <v>744</v>
      </c>
      <c r="C156" s="15">
        <v>103</v>
      </c>
      <c r="D156" s="15">
        <v>16</v>
      </c>
      <c r="E156" s="3">
        <f t="shared" si="13"/>
        <v>0.1553398058252427</v>
      </c>
      <c r="F156" s="4" t="s">
        <v>385</v>
      </c>
      <c r="G156" s="17"/>
      <c r="H156" s="15"/>
      <c r="I156" s="15"/>
      <c r="J156" s="15"/>
      <c r="K156" s="15"/>
      <c r="L156" s="15"/>
      <c r="M156" s="15"/>
      <c r="N156" s="15"/>
      <c r="O156" s="15"/>
      <c r="P156" s="15"/>
      <c r="Q156" s="15"/>
      <c r="R156" s="15"/>
      <c r="S156" s="15"/>
    </row>
    <row r="157" spans="1:19" s="13" customFormat="1" ht="15" customHeight="1" x14ac:dyDescent="0.2">
      <c r="A157" s="13">
        <v>2016</v>
      </c>
      <c r="B157" s="8" t="s">
        <v>745</v>
      </c>
      <c r="C157" s="15">
        <v>8</v>
      </c>
      <c r="D157" s="15">
        <v>4</v>
      </c>
      <c r="E157" s="3">
        <f t="shared" si="13"/>
        <v>0.5</v>
      </c>
      <c r="F157" s="4" t="s">
        <v>385</v>
      </c>
      <c r="G157" s="17"/>
      <c r="H157" s="15"/>
      <c r="I157" s="15"/>
      <c r="J157" s="15"/>
      <c r="K157" s="15"/>
      <c r="L157" s="15"/>
      <c r="M157" s="15"/>
      <c r="N157" s="15"/>
      <c r="O157" s="15"/>
      <c r="P157" s="15"/>
      <c r="Q157" s="15"/>
      <c r="R157" s="15"/>
      <c r="S157" s="15"/>
    </row>
    <row r="158" spans="1:19" s="13" customFormat="1" ht="15" customHeight="1" x14ac:dyDescent="0.2">
      <c r="A158" s="13">
        <v>2016</v>
      </c>
      <c r="B158" s="8" t="s">
        <v>746</v>
      </c>
      <c r="C158" s="15">
        <v>111</v>
      </c>
      <c r="D158" s="15">
        <v>33</v>
      </c>
      <c r="E158" s="3">
        <f t="shared" si="13"/>
        <v>0.29729729729729731</v>
      </c>
      <c r="F158" s="4" t="s">
        <v>385</v>
      </c>
      <c r="G158" s="17"/>
      <c r="H158" s="7"/>
      <c r="I158" s="15"/>
      <c r="J158" s="15"/>
      <c r="K158" s="15"/>
      <c r="L158" s="15"/>
      <c r="M158" s="15"/>
      <c r="N158" s="15"/>
      <c r="O158" s="15"/>
      <c r="P158" s="15"/>
      <c r="Q158" s="15"/>
      <c r="R158" s="15"/>
      <c r="S158" s="15"/>
    </row>
    <row r="159" spans="1:19" s="13" customFormat="1" ht="15" customHeight="1" x14ac:dyDescent="0.2">
      <c r="A159" s="13">
        <v>2016</v>
      </c>
      <c r="B159" s="8" t="s">
        <v>747</v>
      </c>
      <c r="C159" s="15">
        <v>12</v>
      </c>
      <c r="D159" s="15">
        <v>1</v>
      </c>
      <c r="E159" s="3">
        <f t="shared" si="13"/>
        <v>8.3333333333333329E-2</v>
      </c>
      <c r="F159" s="4" t="s">
        <v>385</v>
      </c>
      <c r="G159" s="17"/>
      <c r="H159" s="7"/>
      <c r="I159" s="15"/>
      <c r="J159" s="15"/>
      <c r="K159" s="15"/>
      <c r="L159" s="15"/>
      <c r="M159" s="15"/>
      <c r="N159" s="15"/>
      <c r="O159" s="15"/>
      <c r="P159" s="15"/>
      <c r="Q159" s="15"/>
      <c r="R159" s="15"/>
      <c r="S159" s="15"/>
    </row>
    <row r="160" spans="1:19" s="13" customFormat="1" ht="15" customHeight="1" x14ac:dyDescent="0.2">
      <c r="A160" s="13">
        <v>2016</v>
      </c>
      <c r="B160" s="8" t="s">
        <v>759</v>
      </c>
      <c r="C160" s="15">
        <v>44</v>
      </c>
      <c r="D160" s="15">
        <v>44</v>
      </c>
      <c r="E160" s="16" t="s">
        <v>676</v>
      </c>
      <c r="F160" s="11" t="s">
        <v>251</v>
      </c>
      <c r="G160" s="17"/>
      <c r="H160" s="15"/>
      <c r="I160" s="15"/>
      <c r="J160" s="15"/>
      <c r="K160" s="15"/>
      <c r="L160" s="15"/>
      <c r="M160" s="15"/>
      <c r="N160" s="15"/>
      <c r="O160" s="15"/>
      <c r="P160" s="15"/>
      <c r="Q160" s="15"/>
      <c r="R160" s="15"/>
      <c r="S160" s="15"/>
    </row>
    <row r="161" spans="1:19" s="13" customFormat="1" ht="15" customHeight="1" x14ac:dyDescent="0.2">
      <c r="A161" s="13">
        <v>2016</v>
      </c>
      <c r="B161" s="8" t="s">
        <v>758</v>
      </c>
      <c r="C161" s="15">
        <v>40</v>
      </c>
      <c r="D161" s="15">
        <v>10</v>
      </c>
      <c r="E161" s="3">
        <f t="shared" ref="E161" si="14">IF(ISNUMBER(D161),D161/C161,"")</f>
        <v>0.25</v>
      </c>
      <c r="F161" s="11" t="s">
        <v>251</v>
      </c>
      <c r="G161" s="17"/>
      <c r="H161" s="10"/>
      <c r="I161" s="15"/>
      <c r="J161" s="15"/>
      <c r="K161" s="15"/>
      <c r="L161" s="15"/>
      <c r="M161" s="15"/>
      <c r="N161" s="15"/>
      <c r="O161" s="15"/>
      <c r="P161" s="15"/>
      <c r="Q161" s="15"/>
      <c r="R161" s="15"/>
      <c r="S161" s="15"/>
    </row>
    <row r="162" spans="1:19" s="11" customFormat="1" ht="15" customHeight="1" x14ac:dyDescent="0.2">
      <c r="A162" s="1">
        <v>2016</v>
      </c>
      <c r="B162" s="10" t="s">
        <v>560</v>
      </c>
      <c r="C162" s="13">
        <v>198</v>
      </c>
      <c r="D162" s="13">
        <v>197</v>
      </c>
      <c r="E162" s="16" t="s">
        <v>676</v>
      </c>
      <c r="F162" s="11" t="s">
        <v>251</v>
      </c>
      <c r="G162" s="19"/>
      <c r="H162" s="20"/>
      <c r="J162" s="25"/>
      <c r="K162" s="25"/>
      <c r="L162" s="25"/>
      <c r="M162" s="25"/>
      <c r="N162" s="25"/>
      <c r="O162" s="25"/>
      <c r="P162" s="25"/>
      <c r="Q162" s="25"/>
      <c r="R162" s="25"/>
      <c r="S162" s="25"/>
    </row>
    <row r="163" spans="1:19" s="11" customFormat="1" ht="15" customHeight="1" x14ac:dyDescent="0.2">
      <c r="A163" s="9">
        <v>2016</v>
      </c>
      <c r="B163" s="10" t="s">
        <v>570</v>
      </c>
      <c r="C163" s="13">
        <v>181</v>
      </c>
      <c r="D163" s="13">
        <v>30</v>
      </c>
      <c r="E163" s="3">
        <f>IF(ISNUMBER(D163),D163/C163,"")</f>
        <v>0.16574585635359115</v>
      </c>
      <c r="F163" s="11" t="s">
        <v>251</v>
      </c>
      <c r="G163" s="19"/>
      <c r="H163" s="10" t="s">
        <v>710</v>
      </c>
      <c r="J163" s="25"/>
      <c r="K163" s="25"/>
      <c r="L163" s="25"/>
      <c r="M163" s="25"/>
      <c r="N163" s="25"/>
      <c r="O163" s="25"/>
      <c r="P163" s="25"/>
      <c r="Q163" s="25"/>
      <c r="R163" s="25"/>
      <c r="S163" s="25"/>
    </row>
    <row r="164" spans="1:19" s="25" customFormat="1" ht="15" customHeight="1" x14ac:dyDescent="0.2">
      <c r="A164" s="9">
        <v>2016</v>
      </c>
      <c r="B164" s="21" t="s">
        <v>568</v>
      </c>
      <c r="C164" s="65">
        <v>28</v>
      </c>
      <c r="D164" s="65">
        <v>28</v>
      </c>
      <c r="E164" s="22" t="s">
        <v>310</v>
      </c>
      <c r="F164" s="23" t="s">
        <v>251</v>
      </c>
      <c r="G164" s="24"/>
      <c r="H164" s="6"/>
      <c r="I164" s="4"/>
      <c r="J164" s="4"/>
      <c r="K164" s="30"/>
      <c r="L164" s="30"/>
      <c r="M164" s="30"/>
      <c r="N164" s="30"/>
      <c r="O164" s="30"/>
      <c r="P164" s="30"/>
      <c r="Q164" s="30"/>
      <c r="R164" s="30"/>
      <c r="S164" s="30"/>
    </row>
    <row r="165" spans="1:19" s="25" customFormat="1" ht="15" customHeight="1" x14ac:dyDescent="0.2">
      <c r="A165" s="9">
        <v>2016</v>
      </c>
      <c r="B165" s="21" t="s">
        <v>594</v>
      </c>
      <c r="C165" s="65">
        <v>24</v>
      </c>
      <c r="D165" s="65">
        <v>7</v>
      </c>
      <c r="E165" s="3">
        <f>IF(ISNUMBER(D165),D165/C165,"")</f>
        <v>0.29166666666666669</v>
      </c>
      <c r="F165" s="23" t="s">
        <v>251</v>
      </c>
      <c r="G165" s="5"/>
      <c r="H165" s="6"/>
      <c r="I165" s="4"/>
      <c r="J165" s="4"/>
      <c r="K165" s="30"/>
      <c r="L165" s="30"/>
      <c r="M165" s="30"/>
      <c r="N165" s="30"/>
      <c r="O165" s="30"/>
      <c r="P165" s="30"/>
      <c r="Q165" s="30"/>
      <c r="R165" s="30"/>
      <c r="S165" s="30"/>
    </row>
    <row r="166" spans="1:19" s="25" customFormat="1" ht="15" customHeight="1" x14ac:dyDescent="0.2">
      <c r="A166" s="9">
        <v>2016</v>
      </c>
      <c r="B166" s="21" t="s">
        <v>542</v>
      </c>
      <c r="C166" s="65">
        <v>74</v>
      </c>
      <c r="D166" s="65">
        <v>74</v>
      </c>
      <c r="E166" s="3">
        <f>IF(ISNUMBER(D166),D166/C166,"")</f>
        <v>1</v>
      </c>
      <c r="F166" s="23" t="s">
        <v>251</v>
      </c>
      <c r="G166" s="5"/>
      <c r="H166" s="6"/>
      <c r="I166" s="4"/>
      <c r="J166" s="4"/>
      <c r="K166" s="30"/>
      <c r="L166" s="30"/>
      <c r="M166" s="30"/>
      <c r="N166" s="30"/>
      <c r="O166" s="30"/>
      <c r="P166" s="30"/>
      <c r="Q166" s="30"/>
      <c r="R166" s="30"/>
      <c r="S166" s="30"/>
    </row>
    <row r="167" spans="1:19" s="25" customFormat="1" ht="15" customHeight="1" x14ac:dyDescent="0.2">
      <c r="A167" s="9">
        <v>2016</v>
      </c>
      <c r="B167" s="21" t="s">
        <v>553</v>
      </c>
      <c r="C167" s="65">
        <v>63</v>
      </c>
      <c r="D167" s="65">
        <v>21</v>
      </c>
      <c r="E167" s="3">
        <f>IF(ISNUMBER(D167),D167/C167,"")</f>
        <v>0.33333333333333331</v>
      </c>
      <c r="F167" s="23" t="s">
        <v>251</v>
      </c>
      <c r="G167" s="5"/>
      <c r="H167" s="6"/>
      <c r="I167" s="4"/>
      <c r="J167" s="4"/>
      <c r="K167" s="30"/>
      <c r="L167" s="30"/>
      <c r="M167" s="30"/>
      <c r="N167" s="30"/>
      <c r="O167" s="30"/>
      <c r="P167" s="30"/>
      <c r="Q167" s="30"/>
      <c r="R167" s="30"/>
      <c r="S167" s="30"/>
    </row>
    <row r="168" spans="1:19" ht="15" customHeight="1" x14ac:dyDescent="0.2">
      <c r="A168" s="9">
        <v>2016</v>
      </c>
      <c r="B168" s="21" t="s">
        <v>567</v>
      </c>
      <c r="C168" s="65">
        <v>235</v>
      </c>
      <c r="D168" s="65">
        <v>233</v>
      </c>
      <c r="E168" s="18" t="s">
        <v>310</v>
      </c>
      <c r="F168" s="23" t="s">
        <v>251</v>
      </c>
      <c r="G168" s="24"/>
      <c r="I168" s="4"/>
      <c r="J168" s="4"/>
    </row>
    <row r="169" spans="1:19" ht="15" customHeight="1" x14ac:dyDescent="0.2">
      <c r="A169" s="9">
        <v>2016</v>
      </c>
      <c r="B169" s="21" t="s">
        <v>573</v>
      </c>
      <c r="C169" s="65">
        <v>211</v>
      </c>
      <c r="D169" s="65">
        <v>31</v>
      </c>
      <c r="E169" s="3">
        <f>IF(ISNUMBER(D169),D169/C169,"")</f>
        <v>0.14691943127962084</v>
      </c>
      <c r="F169" s="23" t="s">
        <v>251</v>
      </c>
      <c r="I169" s="4"/>
      <c r="J169" s="4"/>
    </row>
    <row r="170" spans="1:19" ht="15" customHeight="1" x14ac:dyDescent="0.2">
      <c r="A170" s="9">
        <v>2016</v>
      </c>
      <c r="B170" s="21" t="s">
        <v>667</v>
      </c>
      <c r="C170" s="65">
        <v>87</v>
      </c>
      <c r="D170" s="65">
        <v>86</v>
      </c>
      <c r="E170" s="18" t="s">
        <v>310</v>
      </c>
      <c r="F170" s="23" t="s">
        <v>251</v>
      </c>
      <c r="G170" s="24"/>
      <c r="I170" s="4"/>
      <c r="J170" s="4"/>
    </row>
    <row r="171" spans="1:19" ht="15" customHeight="1" x14ac:dyDescent="0.2">
      <c r="A171" s="9">
        <v>2016</v>
      </c>
      <c r="B171" s="21" t="s">
        <v>668</v>
      </c>
      <c r="C171" s="65">
        <v>71</v>
      </c>
      <c r="D171" s="65">
        <v>16</v>
      </c>
      <c r="E171" s="3">
        <f>IF(ISNUMBER(D171),D171/C171,"")</f>
        <v>0.22535211267605634</v>
      </c>
      <c r="F171" s="23" t="s">
        <v>251</v>
      </c>
      <c r="I171" s="4"/>
      <c r="J171" s="4"/>
    </row>
    <row r="172" spans="1:19" ht="15" customHeight="1" x14ac:dyDescent="0.2">
      <c r="A172" s="9">
        <v>2016</v>
      </c>
      <c r="B172" s="21" t="s">
        <v>760</v>
      </c>
      <c r="C172" s="65">
        <v>7</v>
      </c>
      <c r="D172" s="65">
        <v>7</v>
      </c>
      <c r="E172" s="18" t="s">
        <v>310</v>
      </c>
      <c r="F172" s="23" t="s">
        <v>251</v>
      </c>
      <c r="I172" s="4"/>
      <c r="J172" s="4"/>
    </row>
    <row r="173" spans="1:19" ht="15" customHeight="1" x14ac:dyDescent="0.2">
      <c r="A173" s="9">
        <v>2016</v>
      </c>
      <c r="B173" s="21" t="s">
        <v>762</v>
      </c>
      <c r="C173" s="65">
        <v>5</v>
      </c>
      <c r="D173" s="65">
        <v>2</v>
      </c>
      <c r="E173" s="3">
        <f t="shared" ref="E173" si="15">IF(ISNUMBER(D173),D173/C173,"")</f>
        <v>0.4</v>
      </c>
      <c r="F173" s="23" t="s">
        <v>251</v>
      </c>
      <c r="I173" s="4"/>
      <c r="J173" s="4"/>
    </row>
    <row r="174" spans="1:19" ht="15" customHeight="1" x14ac:dyDescent="0.2">
      <c r="A174" s="9">
        <v>2016</v>
      </c>
      <c r="B174" s="21" t="s">
        <v>766</v>
      </c>
      <c r="C174" s="65">
        <v>57</v>
      </c>
      <c r="D174" s="65">
        <v>55</v>
      </c>
      <c r="E174" s="3" t="s">
        <v>676</v>
      </c>
      <c r="F174" s="23" t="s">
        <v>251</v>
      </c>
      <c r="I174" s="4"/>
      <c r="J174" s="4"/>
    </row>
    <row r="175" spans="1:19" ht="15" customHeight="1" x14ac:dyDescent="0.2">
      <c r="A175" s="9">
        <v>2016</v>
      </c>
      <c r="B175" s="21" t="s">
        <v>763</v>
      </c>
      <c r="C175" s="65">
        <v>40</v>
      </c>
      <c r="D175" s="65">
        <v>10</v>
      </c>
      <c r="E175" s="3">
        <f>IF(ISNUMBER(D175),D175/C175,"")</f>
        <v>0.25</v>
      </c>
      <c r="F175" s="23" t="s">
        <v>251</v>
      </c>
      <c r="H175" s="63"/>
      <c r="I175" s="4"/>
      <c r="J175" s="4"/>
    </row>
    <row r="176" spans="1:19" ht="15" customHeight="1" x14ac:dyDescent="0.2">
      <c r="A176" s="1">
        <v>2016</v>
      </c>
      <c r="B176" s="8" t="s">
        <v>526</v>
      </c>
      <c r="C176" s="65">
        <v>87</v>
      </c>
      <c r="D176" s="65">
        <v>71</v>
      </c>
      <c r="E176" s="22" t="s">
        <v>310</v>
      </c>
      <c r="F176" s="4" t="s">
        <v>298</v>
      </c>
      <c r="G176" s="100" t="s">
        <v>310</v>
      </c>
      <c r="I176" s="4"/>
      <c r="J176" s="4"/>
    </row>
    <row r="177" spans="1:19" s="25" customFormat="1" ht="15" customHeight="1" x14ac:dyDescent="0.2">
      <c r="A177" s="1">
        <v>2016</v>
      </c>
      <c r="B177" s="8" t="s">
        <v>575</v>
      </c>
      <c r="C177" s="65">
        <v>66</v>
      </c>
      <c r="D177" s="65">
        <v>12</v>
      </c>
      <c r="E177" s="3">
        <f>IF(ISNUMBER(D177),D177/C177,"")</f>
        <v>0.18181818181818182</v>
      </c>
      <c r="F177" s="4" t="s">
        <v>298</v>
      </c>
      <c r="H177" s="6"/>
      <c r="I177" s="4"/>
      <c r="J177" s="4"/>
      <c r="K177" s="30"/>
      <c r="L177" s="30"/>
      <c r="M177" s="30"/>
      <c r="N177" s="30"/>
      <c r="O177" s="30"/>
      <c r="P177" s="30"/>
      <c r="Q177" s="30"/>
      <c r="R177" s="30"/>
      <c r="S177" s="30"/>
    </row>
    <row r="178" spans="1:19" s="25" customFormat="1" ht="15" customHeight="1" x14ac:dyDescent="0.2">
      <c r="A178" s="9">
        <v>2016</v>
      </c>
      <c r="B178" s="10" t="s">
        <v>693</v>
      </c>
      <c r="C178" s="13">
        <v>104</v>
      </c>
      <c r="D178" s="13">
        <v>104</v>
      </c>
      <c r="E178" s="22" t="s">
        <v>310</v>
      </c>
      <c r="F178" s="11" t="s">
        <v>58</v>
      </c>
      <c r="G178" s="100" t="s">
        <v>310</v>
      </c>
      <c r="H178" s="20"/>
      <c r="I178" s="11"/>
    </row>
    <row r="179" spans="1:19" s="25" customFormat="1" ht="15" customHeight="1" x14ac:dyDescent="0.2">
      <c r="A179" s="9">
        <v>2016</v>
      </c>
      <c r="B179" s="10" t="s">
        <v>694</v>
      </c>
      <c r="C179" s="13">
        <v>83</v>
      </c>
      <c r="D179" s="13">
        <v>16</v>
      </c>
      <c r="E179" s="3">
        <f>IF(ISNUMBER(D179),D179/C179,"")</f>
        <v>0.19277108433734941</v>
      </c>
      <c r="F179" s="11" t="s">
        <v>58</v>
      </c>
      <c r="G179" s="19"/>
      <c r="H179" s="20"/>
      <c r="I179" s="11"/>
    </row>
    <row r="180" spans="1:19" s="25" customFormat="1" ht="15" customHeight="1" x14ac:dyDescent="0.2">
      <c r="A180" s="9">
        <v>2016</v>
      </c>
      <c r="B180" s="8" t="s">
        <v>533</v>
      </c>
      <c r="C180" s="65">
        <v>55</v>
      </c>
      <c r="D180" s="65">
        <v>53</v>
      </c>
      <c r="E180" s="22" t="s">
        <v>310</v>
      </c>
      <c r="F180" s="4" t="s">
        <v>298</v>
      </c>
      <c r="G180" s="100" t="s">
        <v>310</v>
      </c>
      <c r="H180" s="6" t="s">
        <v>583</v>
      </c>
      <c r="I180" s="4"/>
      <c r="J180" s="4"/>
      <c r="K180" s="30"/>
      <c r="L180" s="30"/>
      <c r="M180" s="30"/>
      <c r="N180" s="30"/>
      <c r="O180" s="30"/>
      <c r="P180" s="30"/>
      <c r="Q180" s="30"/>
      <c r="R180" s="30"/>
      <c r="S180" s="30"/>
    </row>
    <row r="181" spans="1:19" ht="15" customHeight="1" x14ac:dyDescent="0.2">
      <c r="A181" s="9">
        <v>2016</v>
      </c>
      <c r="B181" s="8" t="s">
        <v>597</v>
      </c>
      <c r="C181" s="65">
        <v>34</v>
      </c>
      <c r="D181" s="65">
        <v>10</v>
      </c>
      <c r="E181" s="3">
        <f>IF(ISNUMBER(D181),D181/C181,"")</f>
        <v>0.29411764705882354</v>
      </c>
      <c r="F181" s="4" t="s">
        <v>298</v>
      </c>
      <c r="G181" s="5">
        <v>135</v>
      </c>
      <c r="H181" s="31" t="s">
        <v>844</v>
      </c>
      <c r="I181" s="4"/>
      <c r="J181" s="4"/>
    </row>
    <row r="182" spans="1:19" s="25" customFormat="1" ht="15" customHeight="1" x14ac:dyDescent="0.2">
      <c r="A182" s="9">
        <v>2016</v>
      </c>
      <c r="B182" s="10" t="s">
        <v>700</v>
      </c>
      <c r="C182" s="13">
        <v>17</v>
      </c>
      <c r="D182" s="13">
        <v>16</v>
      </c>
      <c r="E182" s="1" t="s">
        <v>310</v>
      </c>
      <c r="F182" s="11" t="s">
        <v>58</v>
      </c>
      <c r="G182" s="100" t="s">
        <v>310</v>
      </c>
      <c r="H182" s="20"/>
      <c r="I182" s="11"/>
    </row>
    <row r="183" spans="1:19" s="25" customFormat="1" ht="15" customHeight="1" x14ac:dyDescent="0.2">
      <c r="A183" s="9">
        <v>2016</v>
      </c>
      <c r="B183" s="10" t="s">
        <v>701</v>
      </c>
      <c r="C183" s="13">
        <v>14</v>
      </c>
      <c r="D183" s="13">
        <v>4</v>
      </c>
      <c r="E183" s="3">
        <f t="shared" ref="E183" si="16">IF(ISNUMBER(D183),D183/C183,"")</f>
        <v>0.2857142857142857</v>
      </c>
      <c r="F183" s="11" t="s">
        <v>58</v>
      </c>
      <c r="G183" s="12" t="s">
        <v>783</v>
      </c>
      <c r="H183" s="10" t="s">
        <v>782</v>
      </c>
      <c r="I183" s="11"/>
    </row>
    <row r="184" spans="1:19" s="25" customFormat="1" ht="15" customHeight="1" x14ac:dyDescent="0.2">
      <c r="A184" s="9">
        <v>2016</v>
      </c>
      <c r="B184" s="10" t="s">
        <v>505</v>
      </c>
      <c r="C184" s="13">
        <v>204</v>
      </c>
      <c r="D184" s="13">
        <v>201</v>
      </c>
      <c r="E184" s="1" t="s">
        <v>310</v>
      </c>
      <c r="F184" s="11" t="s">
        <v>58</v>
      </c>
      <c r="G184" s="100" t="s">
        <v>310</v>
      </c>
      <c r="H184" s="20"/>
      <c r="I184" s="11"/>
    </row>
    <row r="185" spans="1:19" s="25" customFormat="1" ht="15" customHeight="1" x14ac:dyDescent="0.2">
      <c r="A185" s="9">
        <v>2016</v>
      </c>
      <c r="B185" s="10" t="s">
        <v>557</v>
      </c>
      <c r="C185" s="13">
        <v>155</v>
      </c>
      <c r="D185" s="13">
        <v>34</v>
      </c>
      <c r="E185" s="3">
        <f>D185/C185</f>
        <v>0.21935483870967742</v>
      </c>
      <c r="F185" s="11" t="s">
        <v>58</v>
      </c>
      <c r="G185" s="11">
        <v>177</v>
      </c>
      <c r="H185" s="10" t="s">
        <v>781</v>
      </c>
      <c r="I185" s="11"/>
    </row>
    <row r="186" spans="1:19" ht="15" customHeight="1" x14ac:dyDescent="0.2">
      <c r="A186" s="9">
        <v>2016</v>
      </c>
      <c r="B186" s="21" t="s">
        <v>528</v>
      </c>
      <c r="C186" s="65">
        <v>239</v>
      </c>
      <c r="D186" s="65">
        <v>217</v>
      </c>
      <c r="E186" s="22" t="s">
        <v>310</v>
      </c>
      <c r="F186" s="4" t="s">
        <v>58</v>
      </c>
      <c r="G186" s="100" t="s">
        <v>310</v>
      </c>
      <c r="I186" s="4"/>
      <c r="J186" s="4"/>
    </row>
    <row r="187" spans="1:19" ht="15" customHeight="1" x14ac:dyDescent="0.2">
      <c r="A187" s="9">
        <v>2016</v>
      </c>
      <c r="B187" s="21" t="s">
        <v>586</v>
      </c>
      <c r="C187" s="65">
        <v>173</v>
      </c>
      <c r="D187" s="65">
        <v>27</v>
      </c>
      <c r="E187" s="3">
        <f>IF(ISNUMBER(D187),D187/C187,"")</f>
        <v>0.15606936416184972</v>
      </c>
      <c r="F187" s="4" t="s">
        <v>58</v>
      </c>
      <c r="G187" s="5">
        <v>178</v>
      </c>
      <c r="H187" s="6" t="s">
        <v>845</v>
      </c>
      <c r="I187" s="4"/>
      <c r="J187" s="4"/>
    </row>
    <row r="188" spans="1:19" ht="15" customHeight="1" x14ac:dyDescent="0.2">
      <c r="A188" s="9">
        <v>2016</v>
      </c>
      <c r="B188" s="8" t="s">
        <v>704</v>
      </c>
      <c r="C188" s="65">
        <v>60</v>
      </c>
      <c r="D188" s="65">
        <v>11</v>
      </c>
      <c r="E188" s="3">
        <f>IF(ISNUMBER(D188),D188/C188,"")</f>
        <v>0.18333333333333332</v>
      </c>
      <c r="F188" s="4" t="s">
        <v>58</v>
      </c>
      <c r="G188" s="5">
        <v>123</v>
      </c>
      <c r="I188" s="4"/>
      <c r="J188" s="4"/>
    </row>
    <row r="189" spans="1:19" ht="15" customHeight="1" x14ac:dyDescent="0.2">
      <c r="A189" s="9">
        <v>2016</v>
      </c>
      <c r="B189" s="8" t="s">
        <v>750</v>
      </c>
      <c r="C189" s="65">
        <v>30</v>
      </c>
      <c r="D189" s="65">
        <v>12</v>
      </c>
      <c r="E189" s="3">
        <f>IF(ISNUMBER(D189),D189/C189,"")</f>
        <v>0.4</v>
      </c>
      <c r="F189" s="4" t="s">
        <v>58</v>
      </c>
      <c r="G189" s="5">
        <v>600</v>
      </c>
      <c r="I189" s="4"/>
      <c r="J189" s="4"/>
    </row>
    <row r="190" spans="1:19" ht="15" customHeight="1" x14ac:dyDescent="0.2">
      <c r="A190" s="9">
        <v>2016</v>
      </c>
      <c r="B190" s="7" t="s">
        <v>530</v>
      </c>
      <c r="C190" s="65">
        <v>31</v>
      </c>
      <c r="D190" s="65">
        <v>31</v>
      </c>
      <c r="E190" s="22" t="s">
        <v>310</v>
      </c>
      <c r="F190" s="4" t="s">
        <v>298</v>
      </c>
      <c r="G190" s="100" t="s">
        <v>310</v>
      </c>
      <c r="I190" s="4"/>
      <c r="J190" s="4"/>
    </row>
    <row r="191" spans="1:19" ht="15" customHeight="1" x14ac:dyDescent="0.2">
      <c r="A191" s="9">
        <v>2016</v>
      </c>
      <c r="B191" s="7" t="s">
        <v>559</v>
      </c>
      <c r="C191" s="65">
        <v>28</v>
      </c>
      <c r="D191" s="65">
        <v>12</v>
      </c>
      <c r="E191" s="3">
        <f>IF(ISNUMBER(D191),D191/C191,"")</f>
        <v>0.42857142857142855</v>
      </c>
      <c r="F191" s="4" t="s">
        <v>298</v>
      </c>
      <c r="G191" s="5">
        <v>252</v>
      </c>
      <c r="H191" s="6" t="s">
        <v>849</v>
      </c>
      <c r="I191" s="4"/>
      <c r="J191" s="4"/>
    </row>
    <row r="192" spans="1:19" ht="15" customHeight="1" x14ac:dyDescent="0.2">
      <c r="A192" s="9">
        <v>2016</v>
      </c>
      <c r="B192" s="7" t="s">
        <v>584</v>
      </c>
      <c r="C192" s="65">
        <v>63</v>
      </c>
      <c r="D192" s="65">
        <v>63</v>
      </c>
      <c r="E192" s="22" t="s">
        <v>310</v>
      </c>
      <c r="F192" s="4" t="s">
        <v>298</v>
      </c>
      <c r="G192" s="100" t="s">
        <v>310</v>
      </c>
      <c r="I192" s="4"/>
      <c r="J192" s="4"/>
    </row>
    <row r="193" spans="1:19" ht="15" customHeight="1" x14ac:dyDescent="0.2">
      <c r="A193" s="9">
        <v>2016</v>
      </c>
      <c r="B193" s="7" t="s">
        <v>591</v>
      </c>
      <c r="C193" s="65">
        <v>48</v>
      </c>
      <c r="D193" s="65">
        <v>10</v>
      </c>
      <c r="E193" s="3">
        <f t="shared" ref="E193" si="17">IF(ISNUMBER(D193),D193/C193,"")</f>
        <v>0.20833333333333334</v>
      </c>
      <c r="F193" s="4" t="s">
        <v>298</v>
      </c>
      <c r="G193" s="5">
        <v>120</v>
      </c>
      <c r="I193" s="4"/>
      <c r="J193" s="4"/>
    </row>
    <row r="194" spans="1:19" ht="15" customHeight="1" x14ac:dyDescent="0.2">
      <c r="A194" s="9">
        <v>2016</v>
      </c>
      <c r="B194" s="7" t="s">
        <v>527</v>
      </c>
      <c r="C194" s="65">
        <v>166</v>
      </c>
      <c r="D194" s="65">
        <v>156</v>
      </c>
      <c r="E194" s="22" t="s">
        <v>310</v>
      </c>
      <c r="F194" s="4" t="s">
        <v>298</v>
      </c>
      <c r="G194" s="100" t="s">
        <v>310</v>
      </c>
      <c r="I194" s="4"/>
      <c r="J194" s="4"/>
    </row>
    <row r="195" spans="1:19" ht="15" customHeight="1" x14ac:dyDescent="0.2">
      <c r="A195" s="9">
        <v>2016</v>
      </c>
      <c r="B195" s="7" t="s">
        <v>592</v>
      </c>
      <c r="C195" s="65">
        <v>118</v>
      </c>
      <c r="D195" s="65">
        <v>29</v>
      </c>
      <c r="E195" s="3">
        <f>IF(ISNUMBER(D195),D195/C195,"")</f>
        <v>0.24576271186440679</v>
      </c>
      <c r="F195" s="4" t="s">
        <v>298</v>
      </c>
      <c r="G195" s="5">
        <v>123</v>
      </c>
      <c r="H195" s="6" t="s">
        <v>376</v>
      </c>
      <c r="I195" s="4"/>
      <c r="J195" s="4"/>
    </row>
    <row r="196" spans="1:19" ht="15" customHeight="1" x14ac:dyDescent="0.2">
      <c r="A196" s="9">
        <v>2016</v>
      </c>
      <c r="B196" s="7" t="s">
        <v>529</v>
      </c>
      <c r="C196" s="65">
        <v>80</v>
      </c>
      <c r="D196" s="65">
        <v>79</v>
      </c>
      <c r="E196" s="22" t="s">
        <v>310</v>
      </c>
      <c r="F196" s="4" t="s">
        <v>298</v>
      </c>
      <c r="G196" s="100" t="s">
        <v>310</v>
      </c>
      <c r="I196" s="4"/>
      <c r="J196" s="4"/>
    </row>
    <row r="197" spans="1:19" ht="15" customHeight="1" x14ac:dyDescent="0.2">
      <c r="A197" s="9">
        <v>2016</v>
      </c>
      <c r="B197" s="7" t="s">
        <v>588</v>
      </c>
      <c r="C197" s="65">
        <v>62</v>
      </c>
      <c r="D197" s="65">
        <v>8</v>
      </c>
      <c r="E197" s="3">
        <f>IF(ISNUMBER(D197),D197/C197,"")</f>
        <v>0.12903225806451613</v>
      </c>
      <c r="F197" s="4" t="s">
        <v>298</v>
      </c>
      <c r="G197" s="5">
        <v>906</v>
      </c>
      <c r="I197" s="4"/>
      <c r="J197" s="4"/>
    </row>
    <row r="198" spans="1:19" ht="15" customHeight="1" x14ac:dyDescent="0.2">
      <c r="A198" s="9">
        <v>2016</v>
      </c>
      <c r="B198" s="7" t="s">
        <v>767</v>
      </c>
      <c r="C198" s="65">
        <v>50</v>
      </c>
      <c r="D198" s="65">
        <v>33</v>
      </c>
      <c r="E198" s="3" t="s">
        <v>676</v>
      </c>
      <c r="F198" s="4" t="s">
        <v>298</v>
      </c>
      <c r="G198" s="100" t="s">
        <v>310</v>
      </c>
      <c r="I198" s="4"/>
      <c r="J198" s="4"/>
    </row>
    <row r="199" spans="1:19" s="89" customFormat="1" ht="15" customHeight="1" x14ac:dyDescent="0.2">
      <c r="A199" s="83">
        <v>2016</v>
      </c>
      <c r="B199" s="84" t="s">
        <v>764</v>
      </c>
      <c r="C199" s="85">
        <v>27</v>
      </c>
      <c r="D199" s="85">
        <v>6</v>
      </c>
      <c r="E199" s="86">
        <f>IF(ISNUMBER(D199),D199/C199,"")</f>
        <v>0.22222222222222221</v>
      </c>
      <c r="F199" s="87" t="s">
        <v>298</v>
      </c>
      <c r="G199" s="88"/>
      <c r="H199" s="84"/>
      <c r="I199" s="87"/>
      <c r="J199" s="87"/>
    </row>
    <row r="200" spans="1:19" ht="15" customHeight="1" x14ac:dyDescent="0.2">
      <c r="A200" s="9">
        <v>2016</v>
      </c>
      <c r="B200" s="7" t="s">
        <v>562</v>
      </c>
      <c r="C200" s="65">
        <v>116</v>
      </c>
      <c r="D200" s="65">
        <v>113</v>
      </c>
      <c r="E200" s="22" t="s">
        <v>310</v>
      </c>
      <c r="F200" s="4" t="s">
        <v>298</v>
      </c>
      <c r="G200" s="100" t="s">
        <v>310</v>
      </c>
      <c r="I200" s="4"/>
      <c r="J200" s="4"/>
    </row>
    <row r="201" spans="1:19" ht="15" customHeight="1" x14ac:dyDescent="0.2">
      <c r="A201" s="9">
        <v>2016</v>
      </c>
      <c r="B201" s="7" t="s">
        <v>582</v>
      </c>
      <c r="C201" s="65">
        <v>89</v>
      </c>
      <c r="D201" s="65">
        <v>19</v>
      </c>
      <c r="E201" s="3">
        <f>IF(ISNUMBER(D201),D201/C201,"")</f>
        <v>0.21348314606741572</v>
      </c>
      <c r="F201" s="4" t="s">
        <v>298</v>
      </c>
      <c r="G201" s="5">
        <v>146</v>
      </c>
      <c r="H201" s="6" t="s">
        <v>376</v>
      </c>
      <c r="I201" s="4"/>
      <c r="J201" s="4"/>
    </row>
    <row r="202" spans="1:19" ht="15" customHeight="1" x14ac:dyDescent="0.2">
      <c r="A202" s="9">
        <v>2016</v>
      </c>
      <c r="B202" s="7" t="s">
        <v>565</v>
      </c>
      <c r="C202" s="65">
        <v>119</v>
      </c>
      <c r="D202" s="65">
        <v>113</v>
      </c>
      <c r="E202" s="22" t="s">
        <v>310</v>
      </c>
      <c r="F202" s="4" t="s">
        <v>298</v>
      </c>
      <c r="G202" s="100" t="s">
        <v>310</v>
      </c>
      <c r="I202" s="4"/>
      <c r="J202" s="4"/>
    </row>
    <row r="203" spans="1:19" ht="15" customHeight="1" x14ac:dyDescent="0.2">
      <c r="A203" s="9">
        <v>2016</v>
      </c>
      <c r="B203" s="7" t="s">
        <v>589</v>
      </c>
      <c r="C203" s="65">
        <v>85</v>
      </c>
      <c r="D203" s="65">
        <v>17</v>
      </c>
      <c r="E203" s="3">
        <f t="shared" ref="E203" si="18">IF(ISNUMBER(D203),D203/C203,"")</f>
        <v>0.2</v>
      </c>
      <c r="F203" s="4" t="s">
        <v>298</v>
      </c>
      <c r="G203" s="5">
        <v>311</v>
      </c>
      <c r="H203" s="6" t="s">
        <v>846</v>
      </c>
      <c r="I203" s="4"/>
      <c r="J203" s="4"/>
    </row>
    <row r="204" spans="1:19" ht="15" customHeight="1" x14ac:dyDescent="0.2">
      <c r="A204" s="9">
        <v>2016</v>
      </c>
      <c r="B204" s="7" t="s">
        <v>531</v>
      </c>
      <c r="C204" s="65">
        <v>82</v>
      </c>
      <c r="D204" s="65">
        <v>62</v>
      </c>
      <c r="E204" s="22" t="s">
        <v>310</v>
      </c>
      <c r="F204" s="4" t="s">
        <v>298</v>
      </c>
      <c r="G204" s="100" t="s">
        <v>310</v>
      </c>
      <c r="I204" s="4"/>
      <c r="J204" s="4"/>
    </row>
    <row r="205" spans="1:19" ht="15" customHeight="1" x14ac:dyDescent="0.2">
      <c r="A205" s="9">
        <v>2016</v>
      </c>
      <c r="B205" s="7" t="s">
        <v>593</v>
      </c>
      <c r="C205" s="65">
        <v>50</v>
      </c>
      <c r="D205" s="65">
        <v>6</v>
      </c>
      <c r="E205" s="3">
        <f>IF(ISNUMBER(D205),D205/C205,"")</f>
        <v>0.12</v>
      </c>
      <c r="F205" s="4" t="s">
        <v>298</v>
      </c>
      <c r="G205" s="5">
        <v>855</v>
      </c>
      <c r="H205" s="6" t="s">
        <v>847</v>
      </c>
      <c r="I205" s="4"/>
      <c r="J205" s="4"/>
    </row>
    <row r="206" spans="1:19" s="25" customFormat="1" ht="15" customHeight="1" x14ac:dyDescent="0.2">
      <c r="A206" s="9">
        <v>2016</v>
      </c>
      <c r="B206" s="7" t="s">
        <v>748</v>
      </c>
      <c r="C206" s="65">
        <v>107</v>
      </c>
      <c r="D206" s="65">
        <v>107</v>
      </c>
      <c r="E206" s="22" t="s">
        <v>310</v>
      </c>
      <c r="F206" s="4" t="s">
        <v>298</v>
      </c>
      <c r="G206" s="100" t="s">
        <v>310</v>
      </c>
      <c r="H206" s="6"/>
      <c r="I206" s="4"/>
      <c r="J206" s="4"/>
      <c r="K206" s="30"/>
      <c r="L206" s="30"/>
      <c r="M206" s="30"/>
      <c r="N206" s="30"/>
      <c r="O206" s="30"/>
      <c r="P206" s="30"/>
      <c r="Q206" s="30"/>
      <c r="R206" s="30"/>
      <c r="S206" s="30"/>
    </row>
    <row r="207" spans="1:19" s="25" customFormat="1" ht="15" customHeight="1" x14ac:dyDescent="0.2">
      <c r="A207" s="9">
        <v>2016</v>
      </c>
      <c r="B207" s="7" t="s">
        <v>726</v>
      </c>
      <c r="C207" s="65">
        <v>102</v>
      </c>
      <c r="D207" s="65">
        <v>19</v>
      </c>
      <c r="E207" s="3">
        <f>IF(ISNUMBER(D207),D207/C207,"")</f>
        <v>0.18627450980392157</v>
      </c>
      <c r="F207" s="4" t="s">
        <v>298</v>
      </c>
      <c r="G207" s="5">
        <v>348</v>
      </c>
      <c r="H207" s="6"/>
      <c r="I207" s="4"/>
      <c r="J207" s="4"/>
      <c r="K207" s="30"/>
      <c r="L207" s="30"/>
      <c r="M207" s="30"/>
      <c r="N207" s="30"/>
      <c r="O207" s="30"/>
      <c r="P207" s="30"/>
      <c r="Q207" s="30"/>
      <c r="R207" s="30"/>
      <c r="S207" s="30"/>
    </row>
    <row r="208" spans="1:19" s="25" customFormat="1" ht="15" customHeight="1" x14ac:dyDescent="0.2">
      <c r="A208" s="9">
        <v>2016</v>
      </c>
      <c r="B208" s="10" t="s">
        <v>535</v>
      </c>
      <c r="C208" s="13">
        <v>110</v>
      </c>
      <c r="D208" s="13">
        <v>104</v>
      </c>
      <c r="E208" s="1" t="s">
        <v>310</v>
      </c>
      <c r="F208" s="11" t="s">
        <v>58</v>
      </c>
      <c r="G208" s="100" t="s">
        <v>310</v>
      </c>
      <c r="H208" s="20"/>
      <c r="I208" s="11"/>
    </row>
    <row r="209" spans="1:19" s="25" customFormat="1" ht="15" customHeight="1" x14ac:dyDescent="0.2">
      <c r="A209" s="9">
        <v>2016</v>
      </c>
      <c r="B209" s="10" t="s">
        <v>538</v>
      </c>
      <c r="C209" s="13">
        <v>90</v>
      </c>
      <c r="D209" s="13">
        <v>30</v>
      </c>
      <c r="E209" s="3">
        <f>IF(ISNUMBER(D209),D209/C209,"")</f>
        <v>0.33333333333333331</v>
      </c>
      <c r="F209" s="11" t="s">
        <v>58</v>
      </c>
      <c r="G209" s="19"/>
      <c r="H209" s="11" t="s">
        <v>779</v>
      </c>
    </row>
    <row r="210" spans="1:19" s="25" customFormat="1" ht="15" customHeight="1" x14ac:dyDescent="0.2">
      <c r="A210" s="9">
        <v>2016</v>
      </c>
      <c r="B210" s="10" t="s">
        <v>532</v>
      </c>
      <c r="C210" s="13">
        <v>429</v>
      </c>
      <c r="D210" s="13">
        <v>376</v>
      </c>
      <c r="E210" s="1" t="s">
        <v>310</v>
      </c>
      <c r="F210" s="11" t="s">
        <v>58</v>
      </c>
      <c r="G210" s="100" t="s">
        <v>310</v>
      </c>
      <c r="H210" s="11"/>
    </row>
    <row r="211" spans="1:19" s="25" customFormat="1" ht="15" customHeight="1" x14ac:dyDescent="0.2">
      <c r="A211" s="9">
        <v>2016</v>
      </c>
      <c r="B211" s="10" t="s">
        <v>578</v>
      </c>
      <c r="C211" s="13">
        <v>299</v>
      </c>
      <c r="D211" s="13">
        <v>60</v>
      </c>
      <c r="E211" s="3">
        <f t="shared" ref="E211" si="19">IF(ISNUMBER(D211),D211/C211,"")</f>
        <v>0.20066889632107024</v>
      </c>
      <c r="F211" s="11" t="s">
        <v>58</v>
      </c>
      <c r="G211" s="12">
        <v>151</v>
      </c>
      <c r="H211" s="31"/>
    </row>
    <row r="212" spans="1:19" s="25" customFormat="1" ht="15" customHeight="1" x14ac:dyDescent="0.2">
      <c r="A212" s="1">
        <v>2015</v>
      </c>
      <c r="B212" s="2" t="s">
        <v>49</v>
      </c>
      <c r="C212" s="65">
        <v>252</v>
      </c>
      <c r="D212" s="65">
        <v>51</v>
      </c>
      <c r="E212" s="3">
        <f>IF(ISNUMBER(D212),D212/C212,"")</f>
        <v>0.20238095238095238</v>
      </c>
      <c r="F212" s="4" t="s">
        <v>300</v>
      </c>
      <c r="G212" s="5">
        <v>120</v>
      </c>
      <c r="H212" s="6"/>
      <c r="I212" s="4"/>
      <c r="J212" s="4"/>
      <c r="K212" s="4"/>
      <c r="L212" s="4"/>
      <c r="M212" s="4"/>
      <c r="N212" s="4"/>
      <c r="O212" s="4"/>
      <c r="P212" s="4"/>
      <c r="Q212" s="4"/>
      <c r="R212" s="4"/>
      <c r="S212" s="4"/>
    </row>
    <row r="213" spans="1:19" s="4" customFormat="1" ht="15" customHeight="1" x14ac:dyDescent="0.2">
      <c r="A213" s="1">
        <v>2015</v>
      </c>
      <c r="B213" s="2" t="s">
        <v>260</v>
      </c>
      <c r="C213" s="65">
        <v>159</v>
      </c>
      <c r="D213" s="65">
        <v>54</v>
      </c>
      <c r="E213" s="3">
        <f>IF(ISNUMBER(D213),D213/C213,"")</f>
        <v>0.33962264150943394</v>
      </c>
      <c r="F213" s="4" t="s">
        <v>300</v>
      </c>
      <c r="G213" s="5"/>
      <c r="H213" s="6"/>
    </row>
    <row r="214" spans="1:19" s="4" customFormat="1" ht="15" customHeight="1" x14ac:dyDescent="0.2">
      <c r="A214" s="1">
        <v>2015</v>
      </c>
      <c r="B214" s="7" t="s">
        <v>12</v>
      </c>
      <c r="C214" s="65" t="s">
        <v>310</v>
      </c>
      <c r="D214" s="65" t="s">
        <v>310</v>
      </c>
      <c r="E214" s="1" t="s">
        <v>310</v>
      </c>
      <c r="F214" s="4" t="s">
        <v>300</v>
      </c>
      <c r="G214" s="5"/>
      <c r="H214" s="6" t="s">
        <v>683</v>
      </c>
    </row>
    <row r="215" spans="1:19" s="4" customFormat="1" ht="15" customHeight="1" x14ac:dyDescent="0.2">
      <c r="A215" s="1">
        <v>2015</v>
      </c>
      <c r="B215" s="8" t="s">
        <v>703</v>
      </c>
      <c r="C215" s="65">
        <v>39</v>
      </c>
      <c r="D215" s="65">
        <v>6</v>
      </c>
      <c r="E215" s="3">
        <f>IF(ISNUMBER(D215),D215/C215,"")</f>
        <v>0.15384615384615385</v>
      </c>
      <c r="F215" s="4" t="s">
        <v>300</v>
      </c>
      <c r="G215" s="5"/>
      <c r="H215" s="6" t="s">
        <v>709</v>
      </c>
    </row>
    <row r="216" spans="1:19" s="4" customFormat="1" ht="15" customHeight="1" x14ac:dyDescent="0.2">
      <c r="A216" s="1">
        <v>2015</v>
      </c>
      <c r="B216" s="2" t="s">
        <v>661</v>
      </c>
      <c r="C216" s="65">
        <v>184</v>
      </c>
      <c r="D216" s="65">
        <v>36</v>
      </c>
      <c r="E216" s="3">
        <f>IF(ISNUMBER(D216),D216/C216,"")</f>
        <v>0.19565217391304349</v>
      </c>
      <c r="F216" s="4" t="s">
        <v>300</v>
      </c>
      <c r="G216" s="5"/>
      <c r="H216" s="6"/>
    </row>
    <row r="217" spans="1:19" s="4" customFormat="1" ht="15" customHeight="1" x14ac:dyDescent="0.2">
      <c r="A217" s="1">
        <v>2015</v>
      </c>
      <c r="B217" s="2" t="s">
        <v>651</v>
      </c>
      <c r="C217" s="65">
        <v>83</v>
      </c>
      <c r="D217" s="66" t="s">
        <v>310</v>
      </c>
      <c r="E217" s="1" t="s">
        <v>310</v>
      </c>
      <c r="F217" s="4" t="s">
        <v>300</v>
      </c>
      <c r="G217" s="5"/>
      <c r="H217" s="6"/>
    </row>
    <row r="218" spans="1:19" s="4" customFormat="1" ht="15" customHeight="1" x14ac:dyDescent="0.2">
      <c r="A218" s="1">
        <v>2015</v>
      </c>
      <c r="B218" s="2" t="s">
        <v>652</v>
      </c>
      <c r="C218" s="65">
        <v>75</v>
      </c>
      <c r="D218" s="65">
        <v>31</v>
      </c>
      <c r="E218" s="3">
        <f>IF(ISNUMBER(D218),D218/C218,"")</f>
        <v>0.41333333333333333</v>
      </c>
      <c r="F218" s="4" t="s">
        <v>300</v>
      </c>
      <c r="G218" s="5"/>
      <c r="H218" s="6"/>
    </row>
    <row r="219" spans="1:19" s="4" customFormat="1" ht="15" customHeight="1" x14ac:dyDescent="0.2">
      <c r="A219" s="1">
        <v>2015</v>
      </c>
      <c r="B219" s="2" t="s">
        <v>665</v>
      </c>
      <c r="C219" s="65">
        <v>127</v>
      </c>
      <c r="D219" s="65" t="s">
        <v>310</v>
      </c>
      <c r="E219" s="3" t="s">
        <v>310</v>
      </c>
      <c r="F219" s="4" t="s">
        <v>300</v>
      </c>
      <c r="G219" s="5"/>
      <c r="H219" s="6"/>
    </row>
    <row r="220" spans="1:19" s="4" customFormat="1" ht="15" customHeight="1" x14ac:dyDescent="0.2">
      <c r="A220" s="1">
        <v>2015</v>
      </c>
      <c r="B220" s="2" t="s">
        <v>666</v>
      </c>
      <c r="C220" s="65">
        <v>109</v>
      </c>
      <c r="D220" s="65">
        <v>36</v>
      </c>
      <c r="E220" s="3">
        <f>IF(ISNUMBER(D220),D220/C220,"")</f>
        <v>0.33027522935779818</v>
      </c>
      <c r="F220" s="4" t="s">
        <v>300</v>
      </c>
      <c r="G220" s="5"/>
      <c r="H220" s="6"/>
    </row>
    <row r="221" spans="1:19" s="4" customFormat="1" ht="15" customHeight="1" x14ac:dyDescent="0.2">
      <c r="A221" s="1">
        <v>2015</v>
      </c>
      <c r="B221" s="2" t="s">
        <v>181</v>
      </c>
      <c r="C221" s="65">
        <v>5</v>
      </c>
      <c r="D221" s="65">
        <v>3</v>
      </c>
      <c r="E221" s="3">
        <f>IF(ISNUMBER(D221),D221/C221,"")</f>
        <v>0.6</v>
      </c>
      <c r="F221" s="4" t="s">
        <v>300</v>
      </c>
      <c r="G221" s="5"/>
      <c r="H221" s="6"/>
    </row>
    <row r="222" spans="1:19" s="4" customFormat="1" ht="15" customHeight="1" x14ac:dyDescent="0.2">
      <c r="A222" s="1">
        <v>2015</v>
      </c>
      <c r="B222" s="2" t="s">
        <v>663</v>
      </c>
      <c r="C222" s="65">
        <v>185</v>
      </c>
      <c r="D222" s="65">
        <v>50</v>
      </c>
      <c r="E222" s="3">
        <f>IF(ISNUMBER(D222),D222/C222,"")</f>
        <v>0.27027027027027029</v>
      </c>
      <c r="F222" s="4" t="s">
        <v>300</v>
      </c>
      <c r="G222" s="5"/>
      <c r="H222" s="6"/>
    </row>
    <row r="223" spans="1:19" s="4" customFormat="1" ht="15" customHeight="1" x14ac:dyDescent="0.2">
      <c r="A223" s="1">
        <v>2015</v>
      </c>
      <c r="B223" s="2" t="s">
        <v>684</v>
      </c>
      <c r="C223" s="65">
        <v>4</v>
      </c>
      <c r="D223" s="65" t="s">
        <v>310</v>
      </c>
      <c r="E223" s="1" t="s">
        <v>310</v>
      </c>
      <c r="F223" s="4" t="s">
        <v>300</v>
      </c>
      <c r="G223" s="5"/>
      <c r="H223" s="6"/>
    </row>
    <row r="224" spans="1:19" s="4" customFormat="1" ht="15" customHeight="1" x14ac:dyDescent="0.2">
      <c r="A224" s="1">
        <v>2015</v>
      </c>
      <c r="B224" s="2" t="s">
        <v>685</v>
      </c>
      <c r="C224" s="65">
        <v>3</v>
      </c>
      <c r="D224" s="65">
        <v>2</v>
      </c>
      <c r="E224" s="3">
        <f>IF(ISNUMBER(D224),D224/C224,"")</f>
        <v>0.66666666666666663</v>
      </c>
      <c r="F224" s="4" t="s">
        <v>300</v>
      </c>
      <c r="G224" s="5"/>
      <c r="H224" s="6"/>
    </row>
    <row r="225" spans="1:19" s="4" customFormat="1" ht="15" customHeight="1" x14ac:dyDescent="0.2">
      <c r="A225" s="1">
        <v>2015</v>
      </c>
      <c r="B225" s="2" t="s">
        <v>662</v>
      </c>
      <c r="C225" s="65">
        <v>29</v>
      </c>
      <c r="D225" s="65">
        <v>7</v>
      </c>
      <c r="E225" s="3">
        <f>IF(ISNUMBER(D225),D225/C225,"")</f>
        <v>0.2413793103448276</v>
      </c>
      <c r="F225" s="4" t="s">
        <v>300</v>
      </c>
      <c r="G225" s="5">
        <v>843</v>
      </c>
      <c r="H225" s="6"/>
    </row>
    <row r="226" spans="1:19" s="4" customFormat="1" ht="15" customHeight="1" x14ac:dyDescent="0.2">
      <c r="A226" s="1">
        <v>2015</v>
      </c>
      <c r="B226" s="2" t="s">
        <v>660</v>
      </c>
      <c r="C226" s="65">
        <v>185</v>
      </c>
      <c r="D226" s="65">
        <v>29</v>
      </c>
      <c r="E226" s="3">
        <f>IF(ISNUMBER(D226),D226/C226,"")</f>
        <v>0.15675675675675677</v>
      </c>
      <c r="F226" s="4" t="s">
        <v>300</v>
      </c>
      <c r="G226" s="5"/>
      <c r="H226" s="6"/>
    </row>
    <row r="227" spans="1:19" s="4" customFormat="1" ht="15" customHeight="1" x14ac:dyDescent="0.2">
      <c r="A227" s="1">
        <v>2015</v>
      </c>
      <c r="B227" s="2" t="s">
        <v>664</v>
      </c>
      <c r="C227" s="65">
        <v>38</v>
      </c>
      <c r="D227" s="65">
        <v>8</v>
      </c>
      <c r="E227" s="3">
        <f>IF(ISNUMBER(D227),D227/C227,"")</f>
        <v>0.21052631578947367</v>
      </c>
      <c r="F227" s="4" t="s">
        <v>300</v>
      </c>
      <c r="G227" s="5"/>
      <c r="H227" s="6" t="s">
        <v>686</v>
      </c>
    </row>
    <row r="228" spans="1:19" s="4" customFormat="1" ht="15" customHeight="1" x14ac:dyDescent="0.2">
      <c r="A228" s="1">
        <v>2015</v>
      </c>
      <c r="B228" s="21" t="s">
        <v>626</v>
      </c>
      <c r="C228" s="65">
        <v>137</v>
      </c>
      <c r="D228" s="65" t="s">
        <v>310</v>
      </c>
      <c r="E228" s="3" t="s">
        <v>310</v>
      </c>
      <c r="F228" s="4" t="s">
        <v>504</v>
      </c>
      <c r="G228" s="5"/>
      <c r="H228" s="7"/>
      <c r="K228" s="30"/>
      <c r="L228" s="30"/>
      <c r="M228" s="30"/>
      <c r="N228" s="30"/>
      <c r="O228" s="30"/>
      <c r="P228" s="30"/>
      <c r="Q228" s="30"/>
      <c r="R228" s="30"/>
      <c r="S228" s="30"/>
    </row>
    <row r="229" spans="1:19" s="4" customFormat="1" ht="15" customHeight="1" x14ac:dyDescent="0.2">
      <c r="A229" s="1">
        <v>2015</v>
      </c>
      <c r="B229" s="21" t="s">
        <v>554</v>
      </c>
      <c r="C229" s="65">
        <v>112</v>
      </c>
      <c r="D229" s="65">
        <v>20</v>
      </c>
      <c r="E229" s="3">
        <f t="shared" ref="E229:E260" si="20">IF(ISNUMBER(D229),D229/C229,"")</f>
        <v>0.17857142857142858</v>
      </c>
      <c r="F229" s="4" t="s">
        <v>504</v>
      </c>
      <c r="G229" s="5"/>
      <c r="H229" s="6" t="s">
        <v>707</v>
      </c>
      <c r="K229" s="30"/>
      <c r="L229" s="30"/>
      <c r="M229" s="30"/>
      <c r="N229" s="30"/>
      <c r="O229" s="30"/>
      <c r="P229" s="30"/>
      <c r="Q229" s="30"/>
      <c r="R229" s="30"/>
      <c r="S229" s="30"/>
    </row>
    <row r="230" spans="1:19" s="4" customFormat="1" ht="15" customHeight="1" x14ac:dyDescent="0.2">
      <c r="A230" s="1">
        <v>2015</v>
      </c>
      <c r="B230" s="21" t="s">
        <v>543</v>
      </c>
      <c r="C230" s="65">
        <v>52</v>
      </c>
      <c r="D230" s="65">
        <v>8</v>
      </c>
      <c r="E230" s="3">
        <f t="shared" si="20"/>
        <v>0.15384615384615385</v>
      </c>
      <c r="F230" s="23" t="s">
        <v>385</v>
      </c>
      <c r="G230" s="5"/>
      <c r="H230" s="6"/>
      <c r="K230" s="30"/>
      <c r="L230" s="30"/>
      <c r="M230" s="30"/>
      <c r="N230" s="30"/>
      <c r="O230" s="30"/>
      <c r="P230" s="30"/>
      <c r="Q230" s="30"/>
      <c r="R230" s="30"/>
      <c r="S230" s="30"/>
    </row>
    <row r="231" spans="1:19" ht="15" customHeight="1" x14ac:dyDescent="0.2">
      <c r="A231" s="1">
        <v>2015</v>
      </c>
      <c r="B231" s="7" t="s">
        <v>324</v>
      </c>
      <c r="C231" s="65">
        <v>21</v>
      </c>
      <c r="D231" s="65">
        <v>7</v>
      </c>
      <c r="E231" s="3">
        <f t="shared" si="20"/>
        <v>0.33333333333333331</v>
      </c>
      <c r="F231" s="23" t="s">
        <v>385</v>
      </c>
      <c r="I231" s="4"/>
      <c r="J231" s="4"/>
    </row>
    <row r="232" spans="1:19" ht="15" customHeight="1" x14ac:dyDescent="0.2">
      <c r="A232" s="1">
        <v>2015</v>
      </c>
      <c r="B232" s="21" t="s">
        <v>358</v>
      </c>
      <c r="C232" s="65">
        <v>68</v>
      </c>
      <c r="D232" s="65">
        <v>15</v>
      </c>
      <c r="E232" s="3">
        <f t="shared" si="20"/>
        <v>0.22058823529411764</v>
      </c>
      <c r="F232" s="23" t="s">
        <v>385</v>
      </c>
      <c r="I232" s="4"/>
      <c r="J232" s="4"/>
    </row>
    <row r="233" spans="1:19" ht="15" customHeight="1" x14ac:dyDescent="0.2">
      <c r="A233" s="1">
        <v>2015</v>
      </c>
      <c r="B233" s="21" t="s">
        <v>469</v>
      </c>
      <c r="C233" s="65">
        <v>97</v>
      </c>
      <c r="D233" s="65">
        <v>25</v>
      </c>
      <c r="E233" s="3">
        <f t="shared" si="20"/>
        <v>0.25773195876288657</v>
      </c>
      <c r="F233" s="23" t="s">
        <v>385</v>
      </c>
      <c r="I233" s="4"/>
      <c r="J233" s="4"/>
    </row>
    <row r="234" spans="1:19" ht="15" customHeight="1" x14ac:dyDescent="0.2">
      <c r="A234" s="1">
        <v>2015</v>
      </c>
      <c r="B234" s="2" t="s">
        <v>202</v>
      </c>
      <c r="C234" s="65">
        <v>84</v>
      </c>
      <c r="D234" s="65">
        <v>17</v>
      </c>
      <c r="E234" s="3">
        <f t="shared" si="20"/>
        <v>0.20238095238095238</v>
      </c>
      <c r="F234" s="23" t="s">
        <v>385</v>
      </c>
      <c r="I234" s="4"/>
      <c r="J234" s="4"/>
    </row>
    <row r="235" spans="1:19" ht="15" customHeight="1" x14ac:dyDescent="0.2">
      <c r="A235" s="1">
        <v>2015</v>
      </c>
      <c r="B235" s="2" t="s">
        <v>672</v>
      </c>
      <c r="C235" s="65">
        <v>20</v>
      </c>
      <c r="D235" s="65">
        <v>1</v>
      </c>
      <c r="E235" s="3">
        <f t="shared" si="20"/>
        <v>0.05</v>
      </c>
      <c r="F235" s="23" t="s">
        <v>385</v>
      </c>
      <c r="I235" s="4"/>
      <c r="J235" s="4"/>
    </row>
    <row r="236" spans="1:19" ht="15" customHeight="1" x14ac:dyDescent="0.2">
      <c r="A236" s="1">
        <v>2015</v>
      </c>
      <c r="B236" s="2" t="s">
        <v>47</v>
      </c>
      <c r="C236" s="65">
        <v>59</v>
      </c>
      <c r="D236" s="65">
        <v>25</v>
      </c>
      <c r="E236" s="3">
        <f t="shared" si="20"/>
        <v>0.42372881355932202</v>
      </c>
      <c r="F236" s="23" t="s">
        <v>385</v>
      </c>
      <c r="I236" s="4"/>
      <c r="J236" s="4"/>
    </row>
    <row r="237" spans="1:19" ht="15" customHeight="1" x14ac:dyDescent="0.2">
      <c r="A237" s="1">
        <v>2015</v>
      </c>
      <c r="B237" s="8" t="s">
        <v>633</v>
      </c>
      <c r="C237" s="65">
        <v>32</v>
      </c>
      <c r="D237" s="65">
        <v>20</v>
      </c>
      <c r="E237" s="3">
        <f t="shared" si="20"/>
        <v>0.625</v>
      </c>
      <c r="F237" s="23" t="s">
        <v>385</v>
      </c>
      <c r="I237" s="4"/>
      <c r="J237" s="4"/>
    </row>
    <row r="238" spans="1:19" ht="15" customHeight="1" x14ac:dyDescent="0.2">
      <c r="A238" s="1">
        <v>2015</v>
      </c>
      <c r="B238" s="8" t="s">
        <v>673</v>
      </c>
      <c r="C238" s="65">
        <v>58</v>
      </c>
      <c r="D238" s="65">
        <v>13</v>
      </c>
      <c r="E238" s="3">
        <f t="shared" si="20"/>
        <v>0.22413793103448276</v>
      </c>
      <c r="F238" s="23" t="s">
        <v>385</v>
      </c>
      <c r="I238" s="4"/>
      <c r="J238" s="4"/>
    </row>
    <row r="239" spans="1:19" ht="15" customHeight="1" x14ac:dyDescent="0.2">
      <c r="A239" s="1">
        <v>2015</v>
      </c>
      <c r="B239" s="21" t="s">
        <v>629</v>
      </c>
      <c r="C239" s="65">
        <v>8</v>
      </c>
      <c r="D239" s="65">
        <v>5</v>
      </c>
      <c r="E239" s="3">
        <f t="shared" si="20"/>
        <v>0.625</v>
      </c>
      <c r="F239" s="23" t="s">
        <v>385</v>
      </c>
      <c r="I239" s="4"/>
      <c r="J239" s="4"/>
    </row>
    <row r="240" spans="1:19" ht="15" customHeight="1" x14ac:dyDescent="0.2">
      <c r="A240" s="1">
        <v>2015</v>
      </c>
      <c r="B240" s="21" t="s">
        <v>480</v>
      </c>
      <c r="C240" s="65">
        <v>24</v>
      </c>
      <c r="D240" s="65">
        <v>4</v>
      </c>
      <c r="E240" s="3">
        <f t="shared" si="20"/>
        <v>0.16666666666666666</v>
      </c>
      <c r="F240" s="23" t="s">
        <v>385</v>
      </c>
      <c r="I240" s="4"/>
      <c r="J240" s="4"/>
    </row>
    <row r="241" spans="1:19" ht="15" customHeight="1" x14ac:dyDescent="0.2">
      <c r="A241" s="1">
        <v>2015</v>
      </c>
      <c r="B241" s="21" t="s">
        <v>630</v>
      </c>
      <c r="C241" s="65">
        <v>66</v>
      </c>
      <c r="D241" s="65">
        <v>22</v>
      </c>
      <c r="E241" s="3">
        <f t="shared" si="20"/>
        <v>0.33333333333333331</v>
      </c>
      <c r="F241" s="23" t="s">
        <v>385</v>
      </c>
      <c r="I241" s="4"/>
      <c r="J241" s="4"/>
    </row>
    <row r="242" spans="1:19" ht="15" customHeight="1" x14ac:dyDescent="0.2">
      <c r="A242" s="1">
        <v>2015</v>
      </c>
      <c r="B242" s="8" t="s">
        <v>552</v>
      </c>
      <c r="C242" s="65">
        <v>70</v>
      </c>
      <c r="D242" s="65">
        <v>13</v>
      </c>
      <c r="E242" s="3">
        <f t="shared" si="20"/>
        <v>0.18571428571428572</v>
      </c>
      <c r="F242" s="23" t="s">
        <v>385</v>
      </c>
      <c r="H242" s="6" t="s">
        <v>706</v>
      </c>
      <c r="I242" s="4"/>
      <c r="J242" s="4"/>
    </row>
    <row r="243" spans="1:19" ht="15" customHeight="1" x14ac:dyDescent="0.2">
      <c r="A243" s="1">
        <v>2015</v>
      </c>
      <c r="B243" s="21" t="s">
        <v>628</v>
      </c>
      <c r="C243" s="65">
        <v>8</v>
      </c>
      <c r="D243" s="65">
        <v>5</v>
      </c>
      <c r="E243" s="3">
        <f t="shared" si="20"/>
        <v>0.625</v>
      </c>
      <c r="F243" s="23" t="s">
        <v>385</v>
      </c>
      <c r="I243" s="4"/>
      <c r="J243" s="4"/>
    </row>
    <row r="244" spans="1:19" ht="15" customHeight="1" x14ac:dyDescent="0.2">
      <c r="A244" s="1">
        <v>2015</v>
      </c>
      <c r="B244" s="8" t="s">
        <v>632</v>
      </c>
      <c r="C244" s="65">
        <v>44</v>
      </c>
      <c r="D244" s="65">
        <v>20</v>
      </c>
      <c r="E244" s="3">
        <f t="shared" si="20"/>
        <v>0.45454545454545453</v>
      </c>
      <c r="F244" s="23" t="s">
        <v>385</v>
      </c>
      <c r="I244" s="4"/>
      <c r="J244" s="4"/>
    </row>
    <row r="245" spans="1:19" ht="15" customHeight="1" x14ac:dyDescent="0.2">
      <c r="A245" s="1">
        <v>2015</v>
      </c>
      <c r="B245" s="8" t="s">
        <v>544</v>
      </c>
      <c r="C245" s="65">
        <v>115</v>
      </c>
      <c r="D245" s="65">
        <v>22</v>
      </c>
      <c r="E245" s="3">
        <f t="shared" si="20"/>
        <v>0.19130434782608696</v>
      </c>
      <c r="F245" s="23" t="s">
        <v>385</v>
      </c>
      <c r="I245" s="4"/>
      <c r="J245" s="4"/>
    </row>
    <row r="246" spans="1:19" ht="15" customHeight="1" x14ac:dyDescent="0.2">
      <c r="A246" s="1">
        <v>2015</v>
      </c>
      <c r="B246" s="8" t="s">
        <v>61</v>
      </c>
      <c r="C246" s="65">
        <v>71</v>
      </c>
      <c r="D246" s="65">
        <v>15</v>
      </c>
      <c r="E246" s="3">
        <f t="shared" si="20"/>
        <v>0.21126760563380281</v>
      </c>
      <c r="F246" s="23" t="s">
        <v>385</v>
      </c>
      <c r="I246" s="4"/>
      <c r="J246" s="4"/>
    </row>
    <row r="247" spans="1:19" ht="15" customHeight="1" x14ac:dyDescent="0.2">
      <c r="A247" s="1">
        <v>2015</v>
      </c>
      <c r="B247" s="8" t="s">
        <v>143</v>
      </c>
      <c r="C247" s="65">
        <v>37</v>
      </c>
      <c r="D247" s="65">
        <v>8</v>
      </c>
      <c r="E247" s="3">
        <f t="shared" si="20"/>
        <v>0.21621621621621623</v>
      </c>
      <c r="F247" s="23" t="s">
        <v>385</v>
      </c>
      <c r="I247" s="4"/>
      <c r="J247" s="4"/>
    </row>
    <row r="248" spans="1:19" ht="15" customHeight="1" x14ac:dyDescent="0.2">
      <c r="A248" s="1">
        <v>2015</v>
      </c>
      <c r="B248" s="8" t="s">
        <v>634</v>
      </c>
      <c r="C248" s="65">
        <v>136</v>
      </c>
      <c r="D248" s="65">
        <v>60</v>
      </c>
      <c r="E248" s="3">
        <f t="shared" si="20"/>
        <v>0.44117647058823528</v>
      </c>
      <c r="F248" s="23" t="s">
        <v>385</v>
      </c>
      <c r="I248" s="4"/>
      <c r="J248" s="4"/>
    </row>
    <row r="249" spans="1:19" ht="15" customHeight="1" x14ac:dyDescent="0.2">
      <c r="A249" s="1">
        <v>2015</v>
      </c>
      <c r="B249" s="8" t="s">
        <v>335</v>
      </c>
      <c r="C249" s="65">
        <v>65</v>
      </c>
      <c r="D249" s="65">
        <v>12</v>
      </c>
      <c r="E249" s="3">
        <f t="shared" si="20"/>
        <v>0.18461538461538463</v>
      </c>
      <c r="F249" s="23" t="s">
        <v>385</v>
      </c>
      <c r="I249" s="4"/>
      <c r="J249" s="4"/>
    </row>
    <row r="250" spans="1:19" ht="15" customHeight="1" x14ac:dyDescent="0.2">
      <c r="A250" s="1">
        <v>2015</v>
      </c>
      <c r="B250" s="29" t="s">
        <v>631</v>
      </c>
      <c r="C250" s="65">
        <v>117</v>
      </c>
      <c r="D250" s="65">
        <v>37</v>
      </c>
      <c r="E250" s="3">
        <f t="shared" si="20"/>
        <v>0.31623931623931623</v>
      </c>
      <c r="F250" s="23" t="s">
        <v>385</v>
      </c>
      <c r="I250" s="4"/>
      <c r="J250" s="4"/>
    </row>
    <row r="251" spans="1:19" ht="15" customHeight="1" x14ac:dyDescent="0.2">
      <c r="A251" s="1">
        <v>2015</v>
      </c>
      <c r="B251" s="21" t="s">
        <v>380</v>
      </c>
      <c r="C251" s="65">
        <v>43</v>
      </c>
      <c r="D251" s="65">
        <v>16</v>
      </c>
      <c r="E251" s="3">
        <f t="shared" si="20"/>
        <v>0.37209302325581395</v>
      </c>
      <c r="F251" s="23" t="s">
        <v>385</v>
      </c>
      <c r="I251" s="4"/>
      <c r="J251" s="4"/>
    </row>
    <row r="252" spans="1:19" ht="15" customHeight="1" x14ac:dyDescent="0.2">
      <c r="A252" s="1">
        <v>2015</v>
      </c>
      <c r="B252" s="8" t="s">
        <v>627</v>
      </c>
      <c r="C252" s="65">
        <v>67</v>
      </c>
      <c r="D252" s="65">
        <v>22</v>
      </c>
      <c r="E252" s="3">
        <f t="shared" si="20"/>
        <v>0.32835820895522388</v>
      </c>
      <c r="F252" s="23" t="s">
        <v>385</v>
      </c>
      <c r="I252" s="4"/>
      <c r="J252" s="4"/>
    </row>
    <row r="253" spans="1:19" ht="15" customHeight="1" x14ac:dyDescent="0.2">
      <c r="A253" s="1">
        <v>2015</v>
      </c>
      <c r="B253" s="8" t="s">
        <v>674</v>
      </c>
      <c r="C253" s="65">
        <v>30</v>
      </c>
      <c r="D253" s="65">
        <v>6</v>
      </c>
      <c r="E253" s="3">
        <f t="shared" si="20"/>
        <v>0.2</v>
      </c>
      <c r="F253" s="23" t="s">
        <v>385</v>
      </c>
      <c r="I253" s="4"/>
      <c r="J253" s="4"/>
    </row>
    <row r="254" spans="1:19" ht="15" customHeight="1" x14ac:dyDescent="0.2">
      <c r="A254" s="1">
        <v>2015</v>
      </c>
      <c r="B254" s="21" t="s">
        <v>675</v>
      </c>
      <c r="C254" s="65">
        <v>61</v>
      </c>
      <c r="D254" s="65">
        <v>12</v>
      </c>
      <c r="E254" s="3">
        <f t="shared" si="20"/>
        <v>0.19672131147540983</v>
      </c>
      <c r="F254" s="23" t="s">
        <v>385</v>
      </c>
      <c r="I254" s="4"/>
      <c r="J254" s="4"/>
      <c r="K254" s="4"/>
      <c r="L254" s="4"/>
      <c r="M254" s="4"/>
      <c r="N254" s="4"/>
      <c r="O254" s="4"/>
      <c r="P254" s="4"/>
      <c r="Q254" s="4"/>
      <c r="R254" s="4"/>
      <c r="S254" s="4"/>
    </row>
    <row r="255" spans="1:19" ht="15" customHeight="1" x14ac:dyDescent="0.2">
      <c r="A255" s="1">
        <v>2015</v>
      </c>
      <c r="B255" s="21" t="s">
        <v>560</v>
      </c>
      <c r="C255" s="65">
        <v>202</v>
      </c>
      <c r="D255" s="65">
        <v>137</v>
      </c>
      <c r="E255" s="3">
        <f t="shared" si="20"/>
        <v>0.67821782178217827</v>
      </c>
      <c r="F255" s="23" t="s">
        <v>251</v>
      </c>
      <c r="G255" s="24" t="s">
        <v>676</v>
      </c>
      <c r="I255" s="4"/>
      <c r="J255" s="4"/>
    </row>
    <row r="256" spans="1:19" ht="15" customHeight="1" x14ac:dyDescent="0.2">
      <c r="A256" s="1">
        <v>2015</v>
      </c>
      <c r="B256" s="21" t="s">
        <v>570</v>
      </c>
      <c r="C256" s="65">
        <v>150</v>
      </c>
      <c r="D256" s="65">
        <v>24</v>
      </c>
      <c r="E256" s="3">
        <f t="shared" si="20"/>
        <v>0.16</v>
      </c>
      <c r="F256" s="23" t="s">
        <v>251</v>
      </c>
      <c r="I256" s="4"/>
      <c r="J256" s="4"/>
    </row>
    <row r="257" spans="1:19" ht="15" customHeight="1" x14ac:dyDescent="0.2">
      <c r="A257" s="1">
        <v>2015</v>
      </c>
      <c r="B257" s="21" t="s">
        <v>568</v>
      </c>
      <c r="C257" s="65">
        <v>15</v>
      </c>
      <c r="D257" s="65">
        <v>15</v>
      </c>
      <c r="E257" s="3">
        <f t="shared" si="20"/>
        <v>1</v>
      </c>
      <c r="F257" s="23" t="s">
        <v>251</v>
      </c>
      <c r="G257" s="24" t="s">
        <v>676</v>
      </c>
      <c r="I257" s="4"/>
      <c r="J257" s="4"/>
    </row>
    <row r="258" spans="1:19" ht="15" customHeight="1" x14ac:dyDescent="0.2">
      <c r="A258" s="1">
        <v>2015</v>
      </c>
      <c r="B258" s="21" t="s">
        <v>594</v>
      </c>
      <c r="C258" s="65">
        <v>14</v>
      </c>
      <c r="D258" s="65">
        <v>8</v>
      </c>
      <c r="E258" s="3">
        <f t="shared" si="20"/>
        <v>0.5714285714285714</v>
      </c>
      <c r="F258" s="23" t="s">
        <v>251</v>
      </c>
      <c r="I258" s="4"/>
      <c r="J258" s="4"/>
    </row>
    <row r="259" spans="1:19" s="4" customFormat="1" ht="15" customHeight="1" x14ac:dyDescent="0.2">
      <c r="A259" s="1">
        <v>2015</v>
      </c>
      <c r="B259" s="21" t="s">
        <v>542</v>
      </c>
      <c r="C259" s="65">
        <v>103</v>
      </c>
      <c r="D259" s="65">
        <v>101</v>
      </c>
      <c r="E259" s="3">
        <f t="shared" si="20"/>
        <v>0.98058252427184467</v>
      </c>
      <c r="F259" s="23" t="s">
        <v>251</v>
      </c>
      <c r="G259" s="24" t="s">
        <v>676</v>
      </c>
      <c r="H259" s="6" t="s">
        <v>653</v>
      </c>
      <c r="K259" s="30"/>
      <c r="L259" s="30"/>
      <c r="M259" s="30"/>
      <c r="N259" s="30"/>
      <c r="O259" s="30"/>
      <c r="P259" s="30"/>
      <c r="Q259" s="30"/>
      <c r="R259" s="30"/>
      <c r="S259" s="30"/>
    </row>
    <row r="260" spans="1:19" s="4" customFormat="1" ht="15" customHeight="1" x14ac:dyDescent="0.2">
      <c r="A260" s="1">
        <v>2015</v>
      </c>
      <c r="B260" s="21" t="s">
        <v>553</v>
      </c>
      <c r="C260" s="65">
        <v>92</v>
      </c>
      <c r="D260" s="65">
        <v>20</v>
      </c>
      <c r="E260" s="3">
        <f t="shared" si="20"/>
        <v>0.21739130434782608</v>
      </c>
      <c r="F260" s="23" t="s">
        <v>251</v>
      </c>
      <c r="G260" s="5"/>
      <c r="H260" s="6"/>
      <c r="K260" s="30"/>
      <c r="L260" s="30"/>
      <c r="M260" s="30"/>
      <c r="N260" s="30"/>
      <c r="O260" s="30"/>
      <c r="P260" s="30"/>
      <c r="Q260" s="30"/>
      <c r="R260" s="30"/>
      <c r="S260" s="30"/>
    </row>
    <row r="261" spans="1:19" s="4" customFormat="1" ht="15" customHeight="1" x14ac:dyDescent="0.2">
      <c r="A261" s="1">
        <v>2015</v>
      </c>
      <c r="B261" s="21" t="s">
        <v>567</v>
      </c>
      <c r="C261" s="65">
        <v>377</v>
      </c>
      <c r="D261" s="65">
        <v>226</v>
      </c>
      <c r="E261" s="22" t="s">
        <v>310</v>
      </c>
      <c r="F261" s="23" t="s">
        <v>251</v>
      </c>
      <c r="G261" s="24" t="s">
        <v>676</v>
      </c>
      <c r="H261" s="6"/>
      <c r="K261" s="30"/>
      <c r="L261" s="30"/>
      <c r="M261" s="30"/>
      <c r="N261" s="30"/>
      <c r="O261" s="30"/>
      <c r="P261" s="30"/>
      <c r="Q261" s="30"/>
      <c r="R261" s="30"/>
      <c r="S261" s="30"/>
    </row>
    <row r="262" spans="1:19" ht="15" customHeight="1" x14ac:dyDescent="0.2">
      <c r="A262" s="1">
        <v>2015</v>
      </c>
      <c r="B262" s="21" t="s">
        <v>573</v>
      </c>
      <c r="C262" s="65">
        <v>251</v>
      </c>
      <c r="D262" s="65">
        <v>46</v>
      </c>
      <c r="E262" s="3">
        <f>IF(ISNUMBER(D262),D262/C262,"")</f>
        <v>0.18326693227091634</v>
      </c>
      <c r="F262" s="23" t="s">
        <v>251</v>
      </c>
      <c r="H262" s="6" t="s">
        <v>737</v>
      </c>
      <c r="I262" s="4"/>
      <c r="J262" s="4"/>
    </row>
    <row r="263" spans="1:19" ht="15" customHeight="1" x14ac:dyDescent="0.2">
      <c r="A263" s="1">
        <v>2015</v>
      </c>
      <c r="B263" s="21" t="s">
        <v>667</v>
      </c>
      <c r="C263" s="65">
        <v>135</v>
      </c>
      <c r="D263" s="65">
        <v>134</v>
      </c>
      <c r="E263" s="22" t="s">
        <v>310</v>
      </c>
      <c r="F263" s="23" t="s">
        <v>251</v>
      </c>
      <c r="G263" s="24" t="s">
        <v>676</v>
      </c>
      <c r="I263" s="4"/>
      <c r="J263" s="4"/>
    </row>
    <row r="264" spans="1:19" ht="15" customHeight="1" x14ac:dyDescent="0.2">
      <c r="A264" s="1">
        <v>2015</v>
      </c>
      <c r="B264" s="21" t="s">
        <v>668</v>
      </c>
      <c r="C264" s="65">
        <v>106</v>
      </c>
      <c r="D264" s="65">
        <v>14</v>
      </c>
      <c r="E264" s="3">
        <f>IF(ISNUMBER(D264),D264/C264,"")</f>
        <v>0.13207547169811321</v>
      </c>
      <c r="F264" s="23" t="s">
        <v>251</v>
      </c>
      <c r="I264" s="4"/>
      <c r="J264" s="4"/>
    </row>
    <row r="265" spans="1:19" ht="15" customHeight="1" x14ac:dyDescent="0.2">
      <c r="A265" s="1">
        <v>2015</v>
      </c>
      <c r="B265" s="8" t="s">
        <v>526</v>
      </c>
      <c r="C265" s="65">
        <v>97</v>
      </c>
      <c r="D265" s="65">
        <v>85</v>
      </c>
      <c r="E265" s="22" t="s">
        <v>310</v>
      </c>
      <c r="F265" s="4" t="s">
        <v>298</v>
      </c>
      <c r="G265" s="24" t="s">
        <v>676</v>
      </c>
      <c r="I265" s="4"/>
      <c r="J265" s="4"/>
    </row>
    <row r="266" spans="1:19" ht="15" customHeight="1" x14ac:dyDescent="0.2">
      <c r="A266" s="1">
        <v>2015</v>
      </c>
      <c r="B266" s="8" t="s">
        <v>575</v>
      </c>
      <c r="C266" s="65">
        <v>84</v>
      </c>
      <c r="D266" s="65">
        <v>21</v>
      </c>
      <c r="E266" s="3">
        <f>IF(ISNUMBER(D266),D266/C266,"")</f>
        <v>0.25</v>
      </c>
      <c r="F266" s="4" t="s">
        <v>298</v>
      </c>
      <c r="G266" s="5">
        <v>116</v>
      </c>
      <c r="I266" s="4"/>
      <c r="J266" s="4"/>
    </row>
    <row r="267" spans="1:19" ht="15" customHeight="1" x14ac:dyDescent="0.2">
      <c r="A267" s="1">
        <v>2015</v>
      </c>
      <c r="B267" s="21" t="s">
        <v>648</v>
      </c>
      <c r="C267" s="65">
        <v>10</v>
      </c>
      <c r="D267" s="65">
        <v>10</v>
      </c>
      <c r="E267" s="22" t="s">
        <v>310</v>
      </c>
      <c r="F267" s="4" t="s">
        <v>298</v>
      </c>
      <c r="G267" s="24" t="s">
        <v>676</v>
      </c>
      <c r="H267" s="6" t="s">
        <v>649</v>
      </c>
      <c r="I267" s="4"/>
      <c r="J267" s="4"/>
    </row>
    <row r="268" spans="1:19" ht="15" customHeight="1" x14ac:dyDescent="0.2">
      <c r="A268" s="1">
        <v>2015</v>
      </c>
      <c r="B268" s="21" t="s">
        <v>669</v>
      </c>
      <c r="C268" s="65">
        <v>8</v>
      </c>
      <c r="D268" s="65">
        <v>2</v>
      </c>
      <c r="E268" s="3">
        <f>IF(ISNUMBER(D268),D268/C268,"")</f>
        <v>0.25</v>
      </c>
      <c r="F268" s="4" t="s">
        <v>298</v>
      </c>
      <c r="G268" s="5">
        <v>112</v>
      </c>
      <c r="H268" s="6" t="s">
        <v>649</v>
      </c>
      <c r="I268" s="4"/>
      <c r="J268" s="4"/>
    </row>
    <row r="269" spans="1:19" ht="15" customHeight="1" x14ac:dyDescent="0.2">
      <c r="A269" s="1">
        <v>2015</v>
      </c>
      <c r="B269" s="8" t="s">
        <v>533</v>
      </c>
      <c r="C269" s="65">
        <v>50</v>
      </c>
      <c r="D269" s="65">
        <v>47</v>
      </c>
      <c r="E269" s="22" t="s">
        <v>310</v>
      </c>
      <c r="F269" s="4" t="s">
        <v>298</v>
      </c>
      <c r="G269" s="24" t="s">
        <v>676</v>
      </c>
      <c r="I269" s="4"/>
      <c r="J269" s="4"/>
    </row>
    <row r="270" spans="1:19" ht="15" customHeight="1" x14ac:dyDescent="0.2">
      <c r="A270" s="1">
        <v>2015</v>
      </c>
      <c r="B270" s="8" t="s">
        <v>597</v>
      </c>
      <c r="C270" s="65">
        <v>39</v>
      </c>
      <c r="D270" s="65">
        <v>9</v>
      </c>
      <c r="E270" s="3">
        <f>IF(ISNUMBER(D270),D270/C270,"")</f>
        <v>0.23076923076923078</v>
      </c>
      <c r="F270" s="4" t="s">
        <v>298</v>
      </c>
      <c r="G270" s="5">
        <v>137</v>
      </c>
      <c r="H270" s="6" t="s">
        <v>376</v>
      </c>
      <c r="I270" s="4"/>
      <c r="J270" s="4"/>
    </row>
    <row r="271" spans="1:19" ht="15" customHeight="1" x14ac:dyDescent="0.2">
      <c r="A271" s="1">
        <v>2015</v>
      </c>
      <c r="B271" s="21" t="s">
        <v>505</v>
      </c>
      <c r="C271" s="65">
        <v>169</v>
      </c>
      <c r="D271" s="65">
        <v>164</v>
      </c>
      <c r="E271" s="22" t="s">
        <v>310</v>
      </c>
      <c r="F271" s="4" t="s">
        <v>298</v>
      </c>
      <c r="G271" s="24" t="s">
        <v>676</v>
      </c>
      <c r="I271" s="4"/>
      <c r="J271" s="4"/>
    </row>
    <row r="272" spans="1:19" ht="15" customHeight="1" x14ac:dyDescent="0.2">
      <c r="A272" s="1">
        <v>2015</v>
      </c>
      <c r="B272" s="21" t="s">
        <v>557</v>
      </c>
      <c r="C272" s="65">
        <v>132</v>
      </c>
      <c r="D272" s="65">
        <v>29</v>
      </c>
      <c r="E272" s="3">
        <f>IF(ISNUMBER(D272),D272/C272,"")</f>
        <v>0.2196969696969697</v>
      </c>
      <c r="F272" s="4" t="s">
        <v>298</v>
      </c>
      <c r="G272" s="5">
        <v>167</v>
      </c>
      <c r="H272" s="6" t="s">
        <v>735</v>
      </c>
      <c r="I272" s="4"/>
      <c r="J272" s="4"/>
    </row>
    <row r="273" spans="1:10" ht="15" customHeight="1" x14ac:dyDescent="0.2">
      <c r="A273" s="1">
        <v>2015</v>
      </c>
      <c r="B273" s="21" t="s">
        <v>528</v>
      </c>
      <c r="C273" s="65">
        <v>247</v>
      </c>
      <c r="D273" s="65">
        <v>225</v>
      </c>
      <c r="E273" s="22" t="s">
        <v>310</v>
      </c>
      <c r="F273" s="4" t="s">
        <v>58</v>
      </c>
      <c r="G273" s="24" t="s">
        <v>676</v>
      </c>
      <c r="I273" s="4"/>
      <c r="J273" s="4"/>
    </row>
    <row r="274" spans="1:10" ht="15" customHeight="1" x14ac:dyDescent="0.2">
      <c r="A274" s="1">
        <v>2015</v>
      </c>
      <c r="B274" s="21" t="s">
        <v>586</v>
      </c>
      <c r="C274" s="65">
        <v>190</v>
      </c>
      <c r="D274" s="65">
        <v>30</v>
      </c>
      <c r="E274" s="3">
        <f>IF(ISNUMBER(D274),D274/C274,"")</f>
        <v>0.15789473684210525</v>
      </c>
      <c r="F274" s="4" t="s">
        <v>58</v>
      </c>
      <c r="G274" s="5">
        <v>167</v>
      </c>
      <c r="H274" s="6" t="s">
        <v>677</v>
      </c>
      <c r="I274" s="4"/>
      <c r="J274" s="4"/>
    </row>
    <row r="275" spans="1:10" ht="15" customHeight="1" x14ac:dyDescent="0.2">
      <c r="A275" s="1">
        <v>2015</v>
      </c>
      <c r="B275" s="8" t="s">
        <v>704</v>
      </c>
      <c r="C275" s="65">
        <v>72</v>
      </c>
      <c r="D275" s="65">
        <v>13</v>
      </c>
      <c r="E275" s="3">
        <f>IF(ISNUMBER(D275),D275/C275,"")</f>
        <v>0.18055555555555555</v>
      </c>
      <c r="F275" s="4" t="s">
        <v>58</v>
      </c>
      <c r="G275" s="5">
        <v>99</v>
      </c>
      <c r="H275" s="6" t="s">
        <v>708</v>
      </c>
      <c r="I275" s="4"/>
      <c r="J275" s="4"/>
    </row>
    <row r="276" spans="1:10" ht="15" customHeight="1" x14ac:dyDescent="0.2">
      <c r="A276" s="1">
        <v>2015</v>
      </c>
      <c r="B276" s="21" t="s">
        <v>566</v>
      </c>
      <c r="C276" s="65">
        <v>121</v>
      </c>
      <c r="D276" s="65">
        <v>81</v>
      </c>
      <c r="E276" s="22" t="s">
        <v>310</v>
      </c>
      <c r="F276" s="4" t="s">
        <v>298</v>
      </c>
      <c r="G276" s="24" t="s">
        <v>676</v>
      </c>
      <c r="I276" s="4"/>
      <c r="J276" s="4"/>
    </row>
    <row r="277" spans="1:10" ht="15" customHeight="1" x14ac:dyDescent="0.2">
      <c r="A277" s="1">
        <v>2015</v>
      </c>
      <c r="B277" s="21" t="s">
        <v>587</v>
      </c>
      <c r="C277" s="65">
        <v>63</v>
      </c>
      <c r="D277" s="65">
        <v>10</v>
      </c>
      <c r="E277" s="3">
        <f>IF(ISNUMBER(D277),D277/C277,"")</f>
        <v>0.15873015873015872</v>
      </c>
      <c r="F277" s="4" t="s">
        <v>298</v>
      </c>
      <c r="G277" s="5">
        <v>151</v>
      </c>
      <c r="I277" s="4"/>
      <c r="J277" s="4"/>
    </row>
    <row r="278" spans="1:10" ht="15" customHeight="1" x14ac:dyDescent="0.2">
      <c r="A278" s="1">
        <v>2015</v>
      </c>
      <c r="B278" s="21" t="s">
        <v>650</v>
      </c>
      <c r="C278" s="65">
        <v>69</v>
      </c>
      <c r="D278" s="65">
        <v>69</v>
      </c>
      <c r="E278" s="22" t="s">
        <v>310</v>
      </c>
      <c r="F278" s="4" t="s">
        <v>298</v>
      </c>
      <c r="G278" s="24" t="s">
        <v>676</v>
      </c>
      <c r="I278" s="4"/>
      <c r="J278" s="4"/>
    </row>
    <row r="279" spans="1:10" ht="15" customHeight="1" x14ac:dyDescent="0.2">
      <c r="A279" s="1">
        <v>2015</v>
      </c>
      <c r="B279" s="21" t="s">
        <v>681</v>
      </c>
      <c r="C279" s="65">
        <v>46</v>
      </c>
      <c r="D279" s="65">
        <v>9</v>
      </c>
      <c r="E279" s="3">
        <f>IF(ISNUMBER(D279),D279/C279,"")</f>
        <v>0.19565217391304349</v>
      </c>
      <c r="F279" s="4" t="s">
        <v>298</v>
      </c>
      <c r="G279" s="24">
        <v>56</v>
      </c>
      <c r="H279" s="6" t="s">
        <v>682</v>
      </c>
      <c r="I279" s="4"/>
      <c r="J279" s="4"/>
    </row>
    <row r="280" spans="1:10" ht="15" customHeight="1" x14ac:dyDescent="0.2">
      <c r="A280" s="1">
        <v>2015</v>
      </c>
      <c r="B280" s="7" t="s">
        <v>530</v>
      </c>
      <c r="C280" s="65">
        <v>22</v>
      </c>
      <c r="D280" s="65">
        <v>20</v>
      </c>
      <c r="E280" s="22" t="s">
        <v>310</v>
      </c>
      <c r="F280" s="4" t="s">
        <v>298</v>
      </c>
      <c r="G280" s="24" t="s">
        <v>676</v>
      </c>
      <c r="I280" s="4"/>
      <c r="J280" s="4"/>
    </row>
    <row r="281" spans="1:10" ht="15" customHeight="1" x14ac:dyDescent="0.2">
      <c r="A281" s="1">
        <v>2015</v>
      </c>
      <c r="B281" s="7" t="s">
        <v>559</v>
      </c>
      <c r="C281" s="65">
        <v>18</v>
      </c>
      <c r="D281" s="65">
        <v>8</v>
      </c>
      <c r="E281" s="3">
        <f>IF(ISNUMBER(D281),D281/C281,"")</f>
        <v>0.44444444444444442</v>
      </c>
      <c r="F281" s="4" t="s">
        <v>298</v>
      </c>
      <c r="G281" s="5">
        <v>230</v>
      </c>
      <c r="H281" s="6" t="s">
        <v>678</v>
      </c>
      <c r="I281" s="4"/>
      <c r="J281" s="4"/>
    </row>
    <row r="282" spans="1:10" ht="15" customHeight="1" x14ac:dyDescent="0.2">
      <c r="A282" s="1">
        <v>2015</v>
      </c>
      <c r="B282" s="7" t="s">
        <v>584</v>
      </c>
      <c r="C282" s="65">
        <v>71</v>
      </c>
      <c r="D282" s="65">
        <v>70</v>
      </c>
      <c r="E282" s="3">
        <f>IF(ISNUMBER(D282),D282/C282,"")</f>
        <v>0.9859154929577465</v>
      </c>
      <c r="F282" s="4" t="s">
        <v>298</v>
      </c>
      <c r="G282" s="24" t="s">
        <v>676</v>
      </c>
      <c r="I282" s="4"/>
      <c r="J282" s="4"/>
    </row>
    <row r="283" spans="1:10" ht="15" customHeight="1" x14ac:dyDescent="0.2">
      <c r="A283" s="1">
        <v>2015</v>
      </c>
      <c r="B283" s="7" t="s">
        <v>591</v>
      </c>
      <c r="C283" s="65">
        <v>47</v>
      </c>
      <c r="D283" s="65">
        <v>12</v>
      </c>
      <c r="E283" s="3">
        <f>IF(ISNUMBER(D283),D283/C283,"")</f>
        <v>0.25531914893617019</v>
      </c>
      <c r="F283" s="4" t="s">
        <v>298</v>
      </c>
      <c r="G283" s="5">
        <v>115</v>
      </c>
      <c r="I283" s="4"/>
      <c r="J283" s="4"/>
    </row>
    <row r="284" spans="1:10" ht="15" customHeight="1" x14ac:dyDescent="0.2">
      <c r="A284" s="1">
        <v>2015</v>
      </c>
      <c r="B284" s="7" t="s">
        <v>527</v>
      </c>
      <c r="C284" s="65">
        <v>133</v>
      </c>
      <c r="D284" s="65">
        <v>126</v>
      </c>
      <c r="E284" s="22" t="s">
        <v>310</v>
      </c>
      <c r="F284" s="4" t="s">
        <v>298</v>
      </c>
      <c r="G284" s="5" t="s">
        <v>676</v>
      </c>
      <c r="I284" s="4"/>
      <c r="J284" s="4"/>
    </row>
    <row r="285" spans="1:10" ht="15" customHeight="1" x14ac:dyDescent="0.2">
      <c r="A285" s="1">
        <v>2015</v>
      </c>
      <c r="B285" s="7" t="s">
        <v>592</v>
      </c>
      <c r="C285" s="65">
        <v>101</v>
      </c>
      <c r="D285" s="65">
        <v>20</v>
      </c>
      <c r="E285" s="3">
        <f>IF(ISNUMBER(D285),D285/C285,"")</f>
        <v>0.19801980198019803</v>
      </c>
      <c r="F285" s="4" t="s">
        <v>298</v>
      </c>
      <c r="G285" s="5">
        <v>102</v>
      </c>
      <c r="I285" s="4"/>
      <c r="J285" s="4"/>
    </row>
    <row r="286" spans="1:10" ht="15" customHeight="1" x14ac:dyDescent="0.2">
      <c r="A286" s="1">
        <v>2015</v>
      </c>
      <c r="B286" s="7" t="s">
        <v>635</v>
      </c>
      <c r="C286" s="65">
        <v>105</v>
      </c>
      <c r="D286" s="65">
        <v>104</v>
      </c>
      <c r="E286" s="22" t="s">
        <v>310</v>
      </c>
      <c r="F286" s="4" t="s">
        <v>298</v>
      </c>
      <c r="G286" s="5" t="s">
        <v>676</v>
      </c>
      <c r="I286" s="4"/>
      <c r="J286" s="4"/>
    </row>
    <row r="287" spans="1:10" ht="15" customHeight="1" x14ac:dyDescent="0.2">
      <c r="A287" s="1">
        <v>2015</v>
      </c>
      <c r="B287" s="7" t="s">
        <v>670</v>
      </c>
      <c r="C287" s="65">
        <v>88</v>
      </c>
      <c r="D287" s="65">
        <v>28</v>
      </c>
      <c r="E287" s="3">
        <f>IF(ISNUMBER(D287),D287/C287,"")</f>
        <v>0.31818181818181818</v>
      </c>
      <c r="F287" s="4" t="s">
        <v>298</v>
      </c>
      <c r="H287" s="6" t="s">
        <v>679</v>
      </c>
      <c r="I287" s="4"/>
      <c r="J287" s="4"/>
    </row>
    <row r="288" spans="1:10" ht="15" customHeight="1" x14ac:dyDescent="0.2">
      <c r="A288" s="1">
        <v>2015</v>
      </c>
      <c r="B288" s="7" t="s">
        <v>636</v>
      </c>
      <c r="C288" s="65">
        <v>134</v>
      </c>
      <c r="D288" s="65">
        <v>117</v>
      </c>
      <c r="E288" s="22" t="s">
        <v>310</v>
      </c>
      <c r="F288" s="4" t="s">
        <v>298</v>
      </c>
      <c r="G288" s="22" t="s">
        <v>310</v>
      </c>
      <c r="I288" s="4"/>
      <c r="J288" s="4"/>
    </row>
    <row r="289" spans="1:19" ht="15" customHeight="1" x14ac:dyDescent="0.2">
      <c r="A289" s="1">
        <v>2015</v>
      </c>
      <c r="B289" s="7" t="s">
        <v>671</v>
      </c>
      <c r="C289" s="65">
        <v>84</v>
      </c>
      <c r="D289" s="65">
        <v>8</v>
      </c>
      <c r="E289" s="3">
        <f>IF(ISNUMBER(D289),D289/C289,"")</f>
        <v>9.5238095238095233E-2</v>
      </c>
      <c r="F289" s="4" t="s">
        <v>298</v>
      </c>
      <c r="G289" s="5">
        <v>990</v>
      </c>
      <c r="I289" s="4"/>
      <c r="J289" s="4"/>
    </row>
    <row r="290" spans="1:19" ht="15" customHeight="1" x14ac:dyDescent="0.2">
      <c r="A290" s="1">
        <v>2015</v>
      </c>
      <c r="B290" s="7" t="s">
        <v>562</v>
      </c>
      <c r="C290" s="65">
        <v>117</v>
      </c>
      <c r="D290" s="65">
        <v>113</v>
      </c>
      <c r="E290" s="22" t="s">
        <v>310</v>
      </c>
      <c r="F290" s="4" t="s">
        <v>298</v>
      </c>
      <c r="G290" s="24" t="s">
        <v>676</v>
      </c>
      <c r="I290" s="4"/>
      <c r="J290" s="4"/>
    </row>
    <row r="291" spans="1:19" ht="15" customHeight="1" x14ac:dyDescent="0.2">
      <c r="A291" s="1">
        <v>2015</v>
      </c>
      <c r="B291" s="7" t="s">
        <v>582</v>
      </c>
      <c r="C291" s="65">
        <v>97</v>
      </c>
      <c r="D291" s="65">
        <v>24</v>
      </c>
      <c r="E291" s="3">
        <f>IF(ISNUMBER(D291),D291/C291,"")</f>
        <v>0.24742268041237114</v>
      </c>
      <c r="F291" s="4" t="s">
        <v>298</v>
      </c>
      <c r="G291" s="5">
        <v>112</v>
      </c>
      <c r="H291" s="6" t="s">
        <v>680</v>
      </c>
      <c r="I291" s="4"/>
      <c r="J291" s="4"/>
    </row>
    <row r="292" spans="1:19" ht="15" customHeight="1" x14ac:dyDescent="0.2">
      <c r="A292" s="1">
        <v>2015</v>
      </c>
      <c r="B292" s="7" t="s">
        <v>10</v>
      </c>
      <c r="C292" s="65">
        <v>9</v>
      </c>
      <c r="D292" s="65">
        <v>3</v>
      </c>
      <c r="E292" s="3">
        <f>IF(ISNUMBER(D292),D292/C292,"")</f>
        <v>0.33333333333333331</v>
      </c>
      <c r="F292" s="4" t="s">
        <v>298</v>
      </c>
      <c r="G292" s="5">
        <v>152</v>
      </c>
      <c r="H292" s="8" t="s">
        <v>751</v>
      </c>
      <c r="I292" s="4"/>
      <c r="J292" s="4"/>
    </row>
    <row r="293" spans="1:19" ht="15" customHeight="1" x14ac:dyDescent="0.2">
      <c r="A293" s="1">
        <v>2015</v>
      </c>
      <c r="B293" s="7" t="s">
        <v>531</v>
      </c>
      <c r="C293" s="65">
        <v>68</v>
      </c>
      <c r="D293" s="65">
        <v>57</v>
      </c>
      <c r="E293" s="22" t="s">
        <v>310</v>
      </c>
      <c r="F293" s="4" t="s">
        <v>298</v>
      </c>
      <c r="G293" s="24" t="s">
        <v>676</v>
      </c>
      <c r="I293" s="4"/>
      <c r="J293" s="4"/>
    </row>
    <row r="294" spans="1:19" ht="15" customHeight="1" x14ac:dyDescent="0.2">
      <c r="A294" s="1">
        <v>2015</v>
      </c>
      <c r="B294" s="7" t="s">
        <v>593</v>
      </c>
      <c r="C294" s="65">
        <v>48</v>
      </c>
      <c r="D294" s="65">
        <v>8</v>
      </c>
      <c r="E294" s="3">
        <f>IF(ISNUMBER(D294),D294/C294,"")</f>
        <v>0.16666666666666666</v>
      </c>
      <c r="F294" s="4" t="s">
        <v>298</v>
      </c>
      <c r="G294" s="5">
        <v>558</v>
      </c>
      <c r="H294" s="6" t="s">
        <v>725</v>
      </c>
      <c r="I294" s="4"/>
      <c r="J294" s="4"/>
    </row>
    <row r="295" spans="1:19" ht="15" customHeight="1" x14ac:dyDescent="0.2">
      <c r="A295" s="1">
        <v>2015</v>
      </c>
      <c r="B295" s="7" t="s">
        <v>535</v>
      </c>
      <c r="C295" s="65">
        <v>70</v>
      </c>
      <c r="D295" s="65">
        <v>69</v>
      </c>
      <c r="E295" s="22" t="s">
        <v>310</v>
      </c>
      <c r="F295" s="4" t="s">
        <v>298</v>
      </c>
      <c r="G295" s="24" t="s">
        <v>676</v>
      </c>
      <c r="I295" s="4"/>
      <c r="J295" s="4"/>
    </row>
    <row r="296" spans="1:19" ht="15" customHeight="1" x14ac:dyDescent="0.2">
      <c r="A296" s="1">
        <v>2015</v>
      </c>
      <c r="B296" s="7" t="s">
        <v>538</v>
      </c>
      <c r="C296" s="65">
        <v>52</v>
      </c>
      <c r="D296" s="65">
        <v>13</v>
      </c>
      <c r="E296" s="3">
        <f>IF(ISNUMBER(D296),D296/C296,"")</f>
        <v>0.25</v>
      </c>
      <c r="F296" s="4" t="s">
        <v>298</v>
      </c>
      <c r="G296" s="5">
        <v>118</v>
      </c>
      <c r="I296" s="4"/>
      <c r="J296" s="4"/>
    </row>
    <row r="297" spans="1:19" ht="15" customHeight="1" x14ac:dyDescent="0.2">
      <c r="A297" s="1">
        <v>2015</v>
      </c>
      <c r="B297" s="7" t="s">
        <v>532</v>
      </c>
      <c r="C297" s="65">
        <v>485</v>
      </c>
      <c r="D297" s="65">
        <v>403</v>
      </c>
      <c r="E297" s="22" t="s">
        <v>310</v>
      </c>
      <c r="F297" s="4" t="s">
        <v>298</v>
      </c>
      <c r="G297" s="24" t="s">
        <v>676</v>
      </c>
      <c r="I297" s="4"/>
      <c r="J297" s="4"/>
    </row>
    <row r="298" spans="1:19" ht="15" customHeight="1" x14ac:dyDescent="0.2">
      <c r="A298" s="1">
        <v>2015</v>
      </c>
      <c r="B298" s="7" t="s">
        <v>578</v>
      </c>
      <c r="C298" s="65">
        <v>314</v>
      </c>
      <c r="D298" s="65">
        <v>66</v>
      </c>
      <c r="E298" s="3">
        <f t="shared" ref="E298:E303" si="21">IF(ISNUMBER(D298),D298/C298,"")</f>
        <v>0.21019108280254778</v>
      </c>
      <c r="F298" s="4" t="s">
        <v>298</v>
      </c>
      <c r="G298" s="5">
        <v>136</v>
      </c>
      <c r="I298" s="4"/>
      <c r="J298" s="4"/>
    </row>
    <row r="299" spans="1:19" ht="15" customHeight="1" x14ac:dyDescent="0.2">
      <c r="A299" s="1">
        <v>2014</v>
      </c>
      <c r="B299" s="2" t="s">
        <v>49</v>
      </c>
      <c r="C299" s="65">
        <v>303</v>
      </c>
      <c r="D299" s="65">
        <v>71</v>
      </c>
      <c r="E299" s="3">
        <f t="shared" si="21"/>
        <v>0.23432343234323433</v>
      </c>
      <c r="F299" s="4" t="s">
        <v>300</v>
      </c>
      <c r="G299" s="5">
        <v>118</v>
      </c>
      <c r="I299" s="4"/>
      <c r="J299" s="4"/>
      <c r="K299" s="4"/>
      <c r="L299" s="4"/>
      <c r="M299" s="4"/>
      <c r="N299" s="4"/>
      <c r="O299" s="4"/>
      <c r="P299" s="4"/>
      <c r="Q299" s="4"/>
      <c r="R299" s="4"/>
      <c r="S299" s="4"/>
    </row>
    <row r="300" spans="1:19" ht="15" customHeight="1" x14ac:dyDescent="0.2">
      <c r="A300" s="1">
        <v>2014</v>
      </c>
      <c r="B300" s="2" t="s">
        <v>698</v>
      </c>
      <c r="C300" s="65">
        <v>4</v>
      </c>
      <c r="D300" s="65">
        <v>0</v>
      </c>
      <c r="E300" s="3">
        <f t="shared" si="21"/>
        <v>0</v>
      </c>
      <c r="F300" s="4" t="s">
        <v>300</v>
      </c>
      <c r="I300" s="4"/>
      <c r="J300" s="4"/>
      <c r="K300" s="4"/>
      <c r="L300" s="4"/>
      <c r="M300" s="4"/>
      <c r="N300" s="4"/>
      <c r="O300" s="4"/>
      <c r="P300" s="4"/>
      <c r="Q300" s="4"/>
      <c r="R300" s="4"/>
      <c r="S300" s="4"/>
    </row>
    <row r="301" spans="1:19" ht="15" customHeight="1" x14ac:dyDescent="0.2">
      <c r="A301" s="1">
        <v>2014</v>
      </c>
      <c r="B301" s="7" t="s">
        <v>260</v>
      </c>
      <c r="C301" s="65">
        <v>151</v>
      </c>
      <c r="D301" s="65">
        <v>35</v>
      </c>
      <c r="E301" s="3">
        <f t="shared" si="21"/>
        <v>0.23178807947019867</v>
      </c>
      <c r="F301" s="4" t="s">
        <v>300</v>
      </c>
      <c r="H301" s="6" t="s">
        <v>659</v>
      </c>
      <c r="I301" s="4"/>
      <c r="J301" s="4"/>
      <c r="K301" s="4"/>
      <c r="L301" s="4"/>
      <c r="M301" s="4"/>
      <c r="N301" s="4"/>
      <c r="O301" s="4"/>
      <c r="P301" s="4"/>
      <c r="Q301" s="4"/>
      <c r="R301" s="4"/>
      <c r="S301" s="4"/>
    </row>
    <row r="302" spans="1:19" ht="15" customHeight="1" x14ac:dyDescent="0.2">
      <c r="A302" s="1">
        <v>2014</v>
      </c>
      <c r="B302" s="7" t="s">
        <v>12</v>
      </c>
      <c r="C302" s="65">
        <v>216</v>
      </c>
      <c r="D302" s="65">
        <v>32</v>
      </c>
      <c r="E302" s="3">
        <f t="shared" si="21"/>
        <v>0.14814814814814814</v>
      </c>
      <c r="F302" s="4" t="s">
        <v>300</v>
      </c>
      <c r="G302" s="5">
        <v>155</v>
      </c>
      <c r="I302" s="4"/>
      <c r="J302" s="4"/>
      <c r="K302" s="4"/>
      <c r="L302" s="4"/>
      <c r="M302" s="4"/>
      <c r="N302" s="4"/>
      <c r="O302" s="4"/>
      <c r="P302" s="4"/>
      <c r="Q302" s="4"/>
      <c r="R302" s="4"/>
      <c r="S302" s="4"/>
    </row>
    <row r="303" spans="1:19" ht="15" customHeight="1" x14ac:dyDescent="0.2">
      <c r="A303" s="1">
        <v>2014</v>
      </c>
      <c r="B303" s="21" t="s">
        <v>703</v>
      </c>
      <c r="C303" s="65">
        <v>62</v>
      </c>
      <c r="D303" s="65">
        <v>14</v>
      </c>
      <c r="E303" s="3">
        <f t="shared" si="21"/>
        <v>0.22580645161290322</v>
      </c>
      <c r="F303" s="4" t="s">
        <v>300</v>
      </c>
      <c r="I303" s="4"/>
      <c r="J303" s="4"/>
    </row>
    <row r="304" spans="1:19" ht="15" customHeight="1" x14ac:dyDescent="0.2">
      <c r="A304" s="1">
        <v>2014</v>
      </c>
      <c r="B304" s="7" t="s">
        <v>619</v>
      </c>
      <c r="C304" s="65">
        <v>6</v>
      </c>
      <c r="D304" s="67" t="s">
        <v>310</v>
      </c>
      <c r="E304" s="3" t="s">
        <v>310</v>
      </c>
      <c r="F304" s="4" t="s">
        <v>300</v>
      </c>
      <c r="I304" s="4"/>
      <c r="J304" s="4"/>
      <c r="K304" s="4"/>
      <c r="L304" s="4"/>
      <c r="M304" s="4"/>
      <c r="N304" s="4"/>
      <c r="O304" s="4"/>
      <c r="P304" s="4"/>
      <c r="Q304" s="4"/>
      <c r="R304" s="4"/>
      <c r="S304" s="4"/>
    </row>
    <row r="305" spans="1:19" ht="15" customHeight="1" x14ac:dyDescent="0.2">
      <c r="A305" s="1">
        <v>2014</v>
      </c>
      <c r="B305" s="7" t="s">
        <v>697</v>
      </c>
      <c r="C305" s="65">
        <v>6</v>
      </c>
      <c r="D305" s="65">
        <v>2</v>
      </c>
      <c r="E305" s="3">
        <f>IF(ISNUMBER(D305),D305/C305,"")</f>
        <v>0.33333333333333331</v>
      </c>
      <c r="F305" s="4" t="s">
        <v>300</v>
      </c>
      <c r="I305" s="4"/>
      <c r="J305" s="4"/>
      <c r="K305" s="4"/>
      <c r="L305" s="4"/>
      <c r="M305" s="4"/>
      <c r="N305" s="4"/>
      <c r="O305" s="4"/>
      <c r="P305" s="4"/>
      <c r="Q305" s="4"/>
      <c r="R305" s="4"/>
      <c r="S305" s="4"/>
    </row>
    <row r="306" spans="1:19" ht="15" customHeight="1" x14ac:dyDescent="0.2">
      <c r="A306" s="1">
        <v>2014</v>
      </c>
      <c r="B306" s="7" t="s">
        <v>601</v>
      </c>
      <c r="C306" s="65">
        <v>190</v>
      </c>
      <c r="D306" s="65">
        <v>35</v>
      </c>
      <c r="E306" s="3">
        <f>IF(ISNUMBER(D306),D306/C306,"")</f>
        <v>0.18421052631578946</v>
      </c>
      <c r="F306" s="4" t="s">
        <v>300</v>
      </c>
      <c r="I306" s="4"/>
      <c r="J306" s="4"/>
      <c r="K306" s="4"/>
      <c r="L306" s="4"/>
      <c r="M306" s="4"/>
      <c r="N306" s="4"/>
      <c r="O306" s="4"/>
      <c r="P306" s="4"/>
      <c r="Q306" s="4"/>
      <c r="R306" s="4"/>
      <c r="S306" s="4"/>
    </row>
    <row r="307" spans="1:19" ht="15" customHeight="1" x14ac:dyDescent="0.2">
      <c r="A307" s="1">
        <v>2014</v>
      </c>
      <c r="B307" s="21" t="s">
        <v>563</v>
      </c>
      <c r="C307" s="65">
        <v>110</v>
      </c>
      <c r="D307" s="67" t="s">
        <v>310</v>
      </c>
      <c r="E307" s="3" t="s">
        <v>310</v>
      </c>
      <c r="F307" s="4" t="s">
        <v>300</v>
      </c>
      <c r="I307" s="4"/>
      <c r="J307" s="4"/>
      <c r="K307" s="4"/>
      <c r="L307" s="4"/>
      <c r="M307" s="4"/>
      <c r="N307" s="4"/>
      <c r="O307" s="4"/>
      <c r="P307" s="4"/>
      <c r="Q307" s="4"/>
      <c r="R307" s="4"/>
      <c r="S307" s="4"/>
    </row>
    <row r="308" spans="1:19" ht="15" customHeight="1" x14ac:dyDescent="0.2">
      <c r="A308" s="1">
        <v>2014</v>
      </c>
      <c r="B308" s="21" t="s">
        <v>600</v>
      </c>
      <c r="C308" s="65">
        <v>93</v>
      </c>
      <c r="D308" s="65">
        <v>27</v>
      </c>
      <c r="E308" s="3">
        <f>IF(ISNUMBER(D308),D308/C308,"")</f>
        <v>0.29032258064516131</v>
      </c>
      <c r="F308" s="4" t="s">
        <v>300</v>
      </c>
      <c r="H308" s="6" t="s">
        <v>658</v>
      </c>
      <c r="I308" s="4"/>
      <c r="J308" s="4"/>
      <c r="K308" s="4"/>
      <c r="L308" s="4"/>
      <c r="M308" s="4"/>
      <c r="N308" s="4"/>
      <c r="O308" s="4"/>
      <c r="P308" s="4"/>
      <c r="Q308" s="4"/>
      <c r="R308" s="4"/>
      <c r="S308" s="4"/>
    </row>
    <row r="309" spans="1:19" ht="15" customHeight="1" x14ac:dyDescent="0.2">
      <c r="A309" s="1">
        <v>2014</v>
      </c>
      <c r="B309" s="21" t="s">
        <v>603</v>
      </c>
      <c r="C309" s="65">
        <v>90</v>
      </c>
      <c r="D309" s="67" t="s">
        <v>310</v>
      </c>
      <c r="E309" s="1" t="s">
        <v>310</v>
      </c>
      <c r="F309" s="4" t="s">
        <v>300</v>
      </c>
      <c r="I309" s="4"/>
      <c r="J309" s="4"/>
    </row>
    <row r="310" spans="1:19" ht="15" customHeight="1" x14ac:dyDescent="0.2">
      <c r="A310" s="1">
        <v>2014</v>
      </c>
      <c r="B310" s="21" t="s">
        <v>604</v>
      </c>
      <c r="C310" s="65">
        <v>76</v>
      </c>
      <c r="D310" s="65">
        <v>26</v>
      </c>
      <c r="E310" s="3">
        <f t="shared" ref="E310:E341" si="22">IF(ISNUMBER(D310),D310/C310,"")</f>
        <v>0.34210526315789475</v>
      </c>
      <c r="F310" s="4" t="s">
        <v>300</v>
      </c>
      <c r="H310" s="6" t="s">
        <v>658</v>
      </c>
      <c r="I310" s="4"/>
      <c r="J310" s="4"/>
    </row>
    <row r="311" spans="1:19" s="4" customFormat="1" ht="15" customHeight="1" x14ac:dyDescent="0.2">
      <c r="A311" s="1">
        <v>2014</v>
      </c>
      <c r="B311" s="7" t="s">
        <v>181</v>
      </c>
      <c r="C311" s="65">
        <v>8</v>
      </c>
      <c r="D311" s="65">
        <v>3</v>
      </c>
      <c r="E311" s="3">
        <f t="shared" si="22"/>
        <v>0.375</v>
      </c>
      <c r="F311" s="4" t="s">
        <v>300</v>
      </c>
      <c r="G311" s="5">
        <v>166</v>
      </c>
      <c r="H311" s="6"/>
    </row>
    <row r="312" spans="1:19" s="4" customFormat="1" ht="15" customHeight="1" x14ac:dyDescent="0.2">
      <c r="A312" s="1">
        <v>2014</v>
      </c>
      <c r="B312" s="7" t="s">
        <v>605</v>
      </c>
      <c r="C312" s="65">
        <v>194</v>
      </c>
      <c r="D312" s="65">
        <v>33</v>
      </c>
      <c r="E312" s="3">
        <f t="shared" si="22"/>
        <v>0.17010309278350516</v>
      </c>
      <c r="F312" s="4" t="s">
        <v>300</v>
      </c>
      <c r="G312" s="5"/>
      <c r="H312" s="6"/>
    </row>
    <row r="313" spans="1:19" s="4" customFormat="1" ht="15" customHeight="1" x14ac:dyDescent="0.2">
      <c r="A313" s="1">
        <v>2014</v>
      </c>
      <c r="B313" s="7" t="s">
        <v>536</v>
      </c>
      <c r="C313" s="65">
        <v>28</v>
      </c>
      <c r="D313" s="65">
        <v>10</v>
      </c>
      <c r="E313" s="3">
        <f t="shared" si="22"/>
        <v>0.35714285714285715</v>
      </c>
      <c r="F313" s="4" t="s">
        <v>300</v>
      </c>
      <c r="G313" s="5"/>
      <c r="H313" s="6" t="s">
        <v>657</v>
      </c>
    </row>
    <row r="314" spans="1:19" s="4" customFormat="1" ht="15" customHeight="1" x14ac:dyDescent="0.2">
      <c r="A314" s="1">
        <v>2014</v>
      </c>
      <c r="B314" s="7" t="s">
        <v>602</v>
      </c>
      <c r="C314" s="65">
        <v>168</v>
      </c>
      <c r="D314" s="65">
        <v>32</v>
      </c>
      <c r="E314" s="3">
        <f t="shared" si="22"/>
        <v>0.19047619047619047</v>
      </c>
      <c r="F314" s="4" t="s">
        <v>300</v>
      </c>
      <c r="G314" s="5"/>
      <c r="H314" s="7"/>
      <c r="K314" s="30"/>
      <c r="L314" s="30"/>
      <c r="M314" s="30"/>
      <c r="N314" s="30"/>
      <c r="O314" s="30"/>
      <c r="P314" s="30"/>
      <c r="Q314" s="30"/>
      <c r="R314" s="30"/>
      <c r="S314" s="30"/>
    </row>
    <row r="315" spans="1:19" ht="15" customHeight="1" x14ac:dyDescent="0.2">
      <c r="A315" s="1">
        <v>2014</v>
      </c>
      <c r="B315" s="7" t="s">
        <v>606</v>
      </c>
      <c r="C315" s="65">
        <v>53</v>
      </c>
      <c r="D315" s="65">
        <v>17</v>
      </c>
      <c r="E315" s="3">
        <f t="shared" si="22"/>
        <v>0.32075471698113206</v>
      </c>
      <c r="F315" s="4" t="s">
        <v>300</v>
      </c>
      <c r="G315" s="5">
        <v>131</v>
      </c>
      <c r="H315" s="7" t="s">
        <v>620</v>
      </c>
      <c r="I315" s="4"/>
      <c r="J315" s="4"/>
    </row>
    <row r="316" spans="1:19" s="4" customFormat="1" ht="15" customHeight="1" x14ac:dyDescent="0.2">
      <c r="A316" s="1">
        <v>2014</v>
      </c>
      <c r="B316" s="21" t="s">
        <v>626</v>
      </c>
      <c r="C316" s="65">
        <v>169</v>
      </c>
      <c r="D316" s="65">
        <v>163</v>
      </c>
      <c r="E316" s="3">
        <f t="shared" si="22"/>
        <v>0.96449704142011838</v>
      </c>
      <c r="F316" s="4" t="s">
        <v>504</v>
      </c>
      <c r="G316" s="5"/>
      <c r="H316" s="7"/>
      <c r="K316" s="30"/>
      <c r="L316" s="30"/>
      <c r="M316" s="30"/>
      <c r="N316" s="30"/>
      <c r="O316" s="30"/>
      <c r="P316" s="30"/>
      <c r="Q316" s="30"/>
      <c r="R316" s="30"/>
      <c r="S316" s="30"/>
    </row>
    <row r="317" spans="1:19" s="4" customFormat="1" ht="15" customHeight="1" x14ac:dyDescent="0.2">
      <c r="A317" s="1">
        <v>2014</v>
      </c>
      <c r="B317" s="21" t="s">
        <v>554</v>
      </c>
      <c r="C317" s="65">
        <v>134</v>
      </c>
      <c r="D317" s="65">
        <v>24</v>
      </c>
      <c r="E317" s="3">
        <f t="shared" si="22"/>
        <v>0.17910447761194029</v>
      </c>
      <c r="F317" s="4" t="s">
        <v>504</v>
      </c>
      <c r="G317" s="5"/>
      <c r="H317" s="6" t="s">
        <v>695</v>
      </c>
      <c r="K317" s="30"/>
      <c r="L317" s="30"/>
      <c r="M317" s="30"/>
      <c r="N317" s="30"/>
      <c r="O317" s="30"/>
      <c r="P317" s="30"/>
      <c r="Q317" s="30"/>
      <c r="R317" s="30"/>
      <c r="S317" s="30"/>
    </row>
    <row r="318" spans="1:19" s="4" customFormat="1" ht="15" customHeight="1" x14ac:dyDescent="0.2">
      <c r="A318" s="1">
        <v>2014</v>
      </c>
      <c r="B318" s="21" t="s">
        <v>362</v>
      </c>
      <c r="C318" s="65">
        <v>124</v>
      </c>
      <c r="D318" s="65">
        <v>24</v>
      </c>
      <c r="E318" s="3">
        <f t="shared" si="22"/>
        <v>0.19354838709677419</v>
      </c>
      <c r="F318" s="4" t="s">
        <v>385</v>
      </c>
      <c r="G318" s="5"/>
      <c r="H318" s="6"/>
      <c r="K318" s="30"/>
      <c r="L318" s="30"/>
      <c r="M318" s="30"/>
      <c r="N318" s="30"/>
      <c r="O318" s="30"/>
      <c r="P318" s="30"/>
      <c r="Q318" s="30"/>
      <c r="R318" s="30"/>
      <c r="S318" s="30"/>
    </row>
    <row r="319" spans="1:19" s="4" customFormat="1" ht="15" customHeight="1" x14ac:dyDescent="0.2">
      <c r="A319" s="1">
        <v>2014</v>
      </c>
      <c r="B319" s="21" t="s">
        <v>163</v>
      </c>
      <c r="C319" s="65">
        <v>45</v>
      </c>
      <c r="D319" s="65">
        <v>13</v>
      </c>
      <c r="E319" s="3">
        <f t="shared" si="22"/>
        <v>0.28888888888888886</v>
      </c>
      <c r="F319" s="4" t="s">
        <v>385</v>
      </c>
      <c r="G319" s="5"/>
      <c r="H319" s="6"/>
      <c r="K319" s="30"/>
      <c r="L319" s="30"/>
      <c r="M319" s="30"/>
      <c r="N319" s="30"/>
      <c r="O319" s="30"/>
      <c r="P319" s="30"/>
      <c r="Q319" s="30"/>
      <c r="R319" s="30"/>
      <c r="S319" s="30"/>
    </row>
    <row r="320" spans="1:19" s="4" customFormat="1" ht="15" customHeight="1" x14ac:dyDescent="0.2">
      <c r="A320" s="1">
        <v>2014</v>
      </c>
      <c r="B320" s="21" t="s">
        <v>308</v>
      </c>
      <c r="C320" s="65">
        <v>95</v>
      </c>
      <c r="D320" s="65">
        <v>18</v>
      </c>
      <c r="E320" s="3">
        <f t="shared" si="22"/>
        <v>0.18947368421052632</v>
      </c>
      <c r="F320" s="4" t="s">
        <v>385</v>
      </c>
      <c r="G320" s="5"/>
      <c r="H320" s="6"/>
      <c r="K320" s="30"/>
      <c r="L320" s="30"/>
      <c r="M320" s="30"/>
      <c r="N320" s="30"/>
      <c r="O320" s="30"/>
      <c r="P320" s="30"/>
      <c r="Q320" s="30"/>
      <c r="R320" s="30"/>
      <c r="S320" s="30"/>
    </row>
    <row r="321" spans="1:19" ht="15" customHeight="1" x14ac:dyDescent="0.2">
      <c r="A321" s="1">
        <v>2014</v>
      </c>
      <c r="B321" s="21" t="s">
        <v>555</v>
      </c>
      <c r="C321" s="65">
        <v>21</v>
      </c>
      <c r="D321" s="65">
        <v>7</v>
      </c>
      <c r="E321" s="3">
        <f t="shared" si="22"/>
        <v>0.33333333333333331</v>
      </c>
      <c r="F321" s="23" t="s">
        <v>385</v>
      </c>
      <c r="I321" s="4"/>
      <c r="J321" s="4"/>
    </row>
    <row r="322" spans="1:19" ht="15" customHeight="1" x14ac:dyDescent="0.2">
      <c r="A322" s="1">
        <v>2014</v>
      </c>
      <c r="B322" s="21" t="s">
        <v>358</v>
      </c>
      <c r="C322" s="65">
        <v>71</v>
      </c>
      <c r="D322" s="65">
        <v>15</v>
      </c>
      <c r="E322" s="3">
        <f t="shared" si="22"/>
        <v>0.21126760563380281</v>
      </c>
      <c r="F322" s="23" t="s">
        <v>385</v>
      </c>
      <c r="G322" s="5">
        <v>313</v>
      </c>
      <c r="I322" s="4"/>
      <c r="J322" s="4"/>
    </row>
    <row r="323" spans="1:19" s="4" customFormat="1" ht="15" customHeight="1" x14ac:dyDescent="0.2">
      <c r="A323" s="1">
        <v>2014</v>
      </c>
      <c r="B323" s="8" t="s">
        <v>607</v>
      </c>
      <c r="C323" s="65">
        <v>94</v>
      </c>
      <c r="D323" s="65">
        <v>25</v>
      </c>
      <c r="E323" s="3">
        <f t="shared" si="22"/>
        <v>0.26595744680851063</v>
      </c>
      <c r="F323" s="23" t="s">
        <v>385</v>
      </c>
      <c r="G323" s="5"/>
      <c r="H323" s="6"/>
      <c r="K323" s="30"/>
      <c r="L323" s="30"/>
      <c r="M323" s="30"/>
      <c r="N323" s="30"/>
      <c r="O323" s="30"/>
      <c r="P323" s="30"/>
      <c r="Q323" s="30"/>
      <c r="R323" s="30"/>
      <c r="S323" s="30"/>
    </row>
    <row r="324" spans="1:19" s="4" customFormat="1" ht="15" customHeight="1" x14ac:dyDescent="0.2">
      <c r="A324" s="1">
        <v>2014</v>
      </c>
      <c r="B324" s="8" t="s">
        <v>359</v>
      </c>
      <c r="C324" s="65">
        <v>23</v>
      </c>
      <c r="D324" s="65">
        <v>7</v>
      </c>
      <c r="E324" s="3">
        <f t="shared" si="22"/>
        <v>0.30434782608695654</v>
      </c>
      <c r="F324" s="23" t="s">
        <v>385</v>
      </c>
      <c r="G324" s="5"/>
      <c r="H324" s="6"/>
      <c r="K324" s="30"/>
      <c r="L324" s="30"/>
      <c r="M324" s="30"/>
      <c r="N324" s="30"/>
      <c r="O324" s="30"/>
      <c r="P324" s="30"/>
      <c r="Q324" s="30"/>
      <c r="R324" s="30"/>
      <c r="S324" s="30"/>
    </row>
    <row r="325" spans="1:19" s="4" customFormat="1" ht="15" customHeight="1" x14ac:dyDescent="0.2">
      <c r="A325" s="1">
        <v>2014</v>
      </c>
      <c r="B325" s="21" t="s">
        <v>561</v>
      </c>
      <c r="C325" s="65">
        <v>19</v>
      </c>
      <c r="D325" s="65">
        <v>9</v>
      </c>
      <c r="E325" s="3">
        <f t="shared" si="22"/>
        <v>0.47368421052631576</v>
      </c>
      <c r="F325" s="23" t="s">
        <v>385</v>
      </c>
      <c r="G325" s="5"/>
      <c r="H325" s="6"/>
      <c r="K325" s="30"/>
      <c r="L325" s="30"/>
      <c r="M325" s="30"/>
      <c r="N325" s="30"/>
      <c r="O325" s="30"/>
      <c r="P325" s="30"/>
      <c r="Q325" s="30"/>
      <c r="R325" s="30"/>
      <c r="S325" s="30"/>
    </row>
    <row r="326" spans="1:19" ht="15" customHeight="1" x14ac:dyDescent="0.2">
      <c r="A326" s="1">
        <v>2014</v>
      </c>
      <c r="B326" s="8" t="s">
        <v>87</v>
      </c>
      <c r="C326" s="65">
        <v>20</v>
      </c>
      <c r="D326" s="65">
        <v>7</v>
      </c>
      <c r="E326" s="3">
        <f t="shared" si="22"/>
        <v>0.35</v>
      </c>
      <c r="F326" s="23" t="s">
        <v>385</v>
      </c>
      <c r="I326" s="4"/>
      <c r="J326" s="4"/>
    </row>
    <row r="327" spans="1:19" ht="15" customHeight="1" x14ac:dyDescent="0.2">
      <c r="A327" s="1">
        <v>2014</v>
      </c>
      <c r="B327" s="8" t="s">
        <v>391</v>
      </c>
      <c r="C327" s="65">
        <v>30</v>
      </c>
      <c r="D327" s="65">
        <v>10</v>
      </c>
      <c r="E327" s="3">
        <f t="shared" si="22"/>
        <v>0.33333333333333331</v>
      </c>
      <c r="F327" s="23" t="s">
        <v>385</v>
      </c>
      <c r="I327" s="4"/>
      <c r="J327" s="4"/>
    </row>
    <row r="328" spans="1:19" ht="15" customHeight="1" x14ac:dyDescent="0.2">
      <c r="A328" s="1">
        <v>2014</v>
      </c>
      <c r="B328" s="8" t="s">
        <v>608</v>
      </c>
      <c r="C328" s="65">
        <v>21</v>
      </c>
      <c r="D328" s="65">
        <v>10</v>
      </c>
      <c r="E328" s="3">
        <f t="shared" si="22"/>
        <v>0.47619047619047616</v>
      </c>
      <c r="F328" s="23" t="s">
        <v>385</v>
      </c>
      <c r="I328" s="4"/>
      <c r="J328" s="4"/>
    </row>
    <row r="329" spans="1:19" ht="15" customHeight="1" x14ac:dyDescent="0.2">
      <c r="A329" s="1">
        <v>2014</v>
      </c>
      <c r="B329" s="21" t="s">
        <v>541</v>
      </c>
      <c r="C329" s="65">
        <v>23</v>
      </c>
      <c r="D329" s="65">
        <v>9</v>
      </c>
      <c r="E329" s="3">
        <f t="shared" si="22"/>
        <v>0.39130434782608697</v>
      </c>
      <c r="F329" s="23" t="s">
        <v>385</v>
      </c>
      <c r="I329" s="4"/>
      <c r="J329" s="4"/>
    </row>
    <row r="330" spans="1:19" ht="15" customHeight="1" x14ac:dyDescent="0.2">
      <c r="A330" s="1">
        <v>2014</v>
      </c>
      <c r="B330" s="21" t="s">
        <v>556</v>
      </c>
      <c r="C330" s="65">
        <v>25</v>
      </c>
      <c r="D330" s="65">
        <v>12</v>
      </c>
      <c r="E330" s="3">
        <f t="shared" si="22"/>
        <v>0.48</v>
      </c>
      <c r="F330" s="23" t="s">
        <v>385</v>
      </c>
      <c r="I330" s="4"/>
      <c r="J330" s="4"/>
    </row>
    <row r="331" spans="1:19" ht="15" customHeight="1" x14ac:dyDescent="0.2">
      <c r="A331" s="1">
        <v>2014</v>
      </c>
      <c r="B331" s="8" t="s">
        <v>637</v>
      </c>
      <c r="C331" s="65">
        <v>42</v>
      </c>
      <c r="D331" s="65">
        <v>7</v>
      </c>
      <c r="E331" s="3">
        <f t="shared" si="22"/>
        <v>0.16666666666666666</v>
      </c>
      <c r="F331" s="23" t="s">
        <v>385</v>
      </c>
      <c r="I331" s="4"/>
      <c r="J331" s="4"/>
    </row>
    <row r="332" spans="1:19" ht="15" customHeight="1" x14ac:dyDescent="0.2">
      <c r="A332" s="1">
        <v>2014</v>
      </c>
      <c r="B332" s="21" t="s">
        <v>558</v>
      </c>
      <c r="C332" s="65">
        <v>12</v>
      </c>
      <c r="D332" s="65">
        <v>3</v>
      </c>
      <c r="E332" s="3">
        <f t="shared" si="22"/>
        <v>0.25</v>
      </c>
      <c r="F332" s="23" t="s">
        <v>385</v>
      </c>
      <c r="I332" s="4"/>
      <c r="J332" s="4"/>
    </row>
    <row r="333" spans="1:19" ht="15" customHeight="1" x14ac:dyDescent="0.2">
      <c r="A333" s="1">
        <v>2014</v>
      </c>
      <c r="B333" s="8" t="s">
        <v>609</v>
      </c>
      <c r="C333" s="65">
        <v>21</v>
      </c>
      <c r="D333" s="65">
        <v>12</v>
      </c>
      <c r="E333" s="3">
        <f t="shared" si="22"/>
        <v>0.5714285714285714</v>
      </c>
      <c r="F333" s="23" t="s">
        <v>385</v>
      </c>
      <c r="I333" s="4"/>
      <c r="J333" s="4"/>
    </row>
    <row r="334" spans="1:19" ht="15" customHeight="1" x14ac:dyDescent="0.2">
      <c r="A334" s="1">
        <v>2014</v>
      </c>
      <c r="B334" s="8" t="s">
        <v>143</v>
      </c>
      <c r="C334" s="65">
        <v>35</v>
      </c>
      <c r="D334" s="65">
        <v>7</v>
      </c>
      <c r="E334" s="3">
        <f t="shared" si="22"/>
        <v>0.2</v>
      </c>
      <c r="F334" s="23" t="s">
        <v>385</v>
      </c>
      <c r="I334" s="4"/>
      <c r="J334" s="4"/>
    </row>
    <row r="335" spans="1:19" ht="15" customHeight="1" x14ac:dyDescent="0.2">
      <c r="A335" s="18">
        <v>2014</v>
      </c>
      <c r="B335" s="8" t="s">
        <v>696</v>
      </c>
      <c r="C335" s="65">
        <v>15</v>
      </c>
      <c r="D335" s="65">
        <v>5</v>
      </c>
      <c r="E335" s="3">
        <f t="shared" si="22"/>
        <v>0.33333333333333331</v>
      </c>
      <c r="F335" s="23" t="s">
        <v>385</v>
      </c>
      <c r="I335" s="4"/>
      <c r="J335" s="4"/>
    </row>
    <row r="336" spans="1:19" ht="15" customHeight="1" x14ac:dyDescent="0.2">
      <c r="A336" s="1">
        <v>2014</v>
      </c>
      <c r="B336" s="8" t="s">
        <v>610</v>
      </c>
      <c r="C336" s="65">
        <v>118</v>
      </c>
      <c r="D336" s="65">
        <v>22</v>
      </c>
      <c r="E336" s="3">
        <f t="shared" si="22"/>
        <v>0.1864406779661017</v>
      </c>
      <c r="F336" s="23" t="s">
        <v>385</v>
      </c>
      <c r="I336" s="4"/>
      <c r="J336" s="4"/>
    </row>
    <row r="337" spans="1:10" ht="15" customHeight="1" x14ac:dyDescent="0.2">
      <c r="A337" s="1">
        <v>2014</v>
      </c>
      <c r="B337" s="8" t="s">
        <v>7</v>
      </c>
      <c r="C337" s="65">
        <v>47</v>
      </c>
      <c r="D337" s="65">
        <v>21</v>
      </c>
      <c r="E337" s="3">
        <f t="shared" si="22"/>
        <v>0.44680851063829785</v>
      </c>
      <c r="F337" s="23" t="s">
        <v>385</v>
      </c>
      <c r="I337" s="4"/>
      <c r="J337" s="4"/>
    </row>
    <row r="338" spans="1:10" ht="15" customHeight="1" x14ac:dyDescent="0.2">
      <c r="A338" s="1">
        <v>2014</v>
      </c>
      <c r="B338" s="8" t="s">
        <v>611</v>
      </c>
      <c r="C338" s="65">
        <v>37</v>
      </c>
      <c r="D338" s="65">
        <v>12</v>
      </c>
      <c r="E338" s="3">
        <f t="shared" si="22"/>
        <v>0.32432432432432434</v>
      </c>
      <c r="F338" s="23" t="s">
        <v>385</v>
      </c>
      <c r="I338" s="4"/>
      <c r="J338" s="4"/>
    </row>
    <row r="339" spans="1:10" ht="15" customHeight="1" x14ac:dyDescent="0.2">
      <c r="A339" s="1">
        <v>2014</v>
      </c>
      <c r="B339" s="8" t="s">
        <v>612</v>
      </c>
      <c r="C339" s="65">
        <v>13</v>
      </c>
      <c r="D339" s="65">
        <v>7</v>
      </c>
      <c r="E339" s="3">
        <f t="shared" si="22"/>
        <v>0.53846153846153844</v>
      </c>
      <c r="F339" s="23" t="s">
        <v>385</v>
      </c>
      <c r="I339" s="4"/>
      <c r="J339" s="4"/>
    </row>
    <row r="340" spans="1:10" ht="15" customHeight="1" x14ac:dyDescent="0.2">
      <c r="A340" s="1">
        <v>2014</v>
      </c>
      <c r="B340" s="8" t="s">
        <v>91</v>
      </c>
      <c r="C340" s="65">
        <v>101</v>
      </c>
      <c r="D340" s="65">
        <v>21</v>
      </c>
      <c r="E340" s="3">
        <f t="shared" si="22"/>
        <v>0.20792079207920791</v>
      </c>
      <c r="F340" s="23" t="s">
        <v>385</v>
      </c>
      <c r="I340" s="4"/>
      <c r="J340" s="4"/>
    </row>
    <row r="341" spans="1:10" ht="15" customHeight="1" x14ac:dyDescent="0.2">
      <c r="A341" s="1">
        <v>2014</v>
      </c>
      <c r="B341" s="8" t="s">
        <v>474</v>
      </c>
      <c r="C341" s="65">
        <v>37</v>
      </c>
      <c r="D341" s="65">
        <v>12</v>
      </c>
      <c r="E341" s="3">
        <f t="shared" si="22"/>
        <v>0.32432432432432434</v>
      </c>
      <c r="F341" s="23" t="s">
        <v>385</v>
      </c>
      <c r="I341" s="4"/>
      <c r="J341" s="4"/>
    </row>
    <row r="342" spans="1:10" ht="15" customHeight="1" x14ac:dyDescent="0.2">
      <c r="A342" s="1">
        <v>2014</v>
      </c>
      <c r="B342" s="21" t="s">
        <v>560</v>
      </c>
      <c r="C342" s="65">
        <v>117</v>
      </c>
      <c r="D342" s="65">
        <v>95</v>
      </c>
      <c r="E342" s="3" t="s">
        <v>310</v>
      </c>
      <c r="F342" s="23" t="s">
        <v>251</v>
      </c>
      <c r="G342" s="5" t="s">
        <v>310</v>
      </c>
      <c r="I342" s="4"/>
      <c r="J342" s="4"/>
    </row>
    <row r="343" spans="1:10" ht="15" customHeight="1" x14ac:dyDescent="0.2">
      <c r="A343" s="1">
        <v>2014</v>
      </c>
      <c r="B343" s="21" t="s">
        <v>570</v>
      </c>
      <c r="C343" s="65">
        <v>90</v>
      </c>
      <c r="D343" s="65">
        <v>37</v>
      </c>
      <c r="E343" s="3">
        <f>IF(ISNUMBER(D343),D343/C343,"")</f>
        <v>0.41111111111111109</v>
      </c>
      <c r="F343" s="8" t="s">
        <v>251</v>
      </c>
      <c r="H343" s="6" t="s">
        <v>647</v>
      </c>
      <c r="I343" s="4"/>
      <c r="J343" s="4"/>
    </row>
    <row r="344" spans="1:10" ht="15" customHeight="1" x14ac:dyDescent="0.2">
      <c r="A344" s="1">
        <v>2014</v>
      </c>
      <c r="B344" s="21" t="s">
        <v>568</v>
      </c>
      <c r="C344" s="65">
        <v>22</v>
      </c>
      <c r="D344" s="65">
        <v>21</v>
      </c>
      <c r="E344" s="3" t="s">
        <v>310</v>
      </c>
      <c r="F344" s="23" t="s">
        <v>251</v>
      </c>
      <c r="G344" s="5" t="s">
        <v>310</v>
      </c>
      <c r="H344" s="6" t="s">
        <v>595</v>
      </c>
      <c r="I344" s="4"/>
      <c r="J344" s="4"/>
    </row>
    <row r="345" spans="1:10" ht="15" customHeight="1" x14ac:dyDescent="0.2">
      <c r="A345" s="1">
        <v>2014</v>
      </c>
      <c r="B345" s="21" t="s">
        <v>594</v>
      </c>
      <c r="C345" s="65">
        <v>17</v>
      </c>
      <c r="D345" s="65">
        <v>10</v>
      </c>
      <c r="E345" s="3">
        <f>IF(ISNUMBER(D345),D345/C345,"")</f>
        <v>0.58823529411764708</v>
      </c>
      <c r="F345" s="23" t="s">
        <v>251</v>
      </c>
      <c r="I345" s="4"/>
      <c r="J345" s="4"/>
    </row>
    <row r="346" spans="1:10" ht="15" customHeight="1" x14ac:dyDescent="0.2">
      <c r="A346" s="1">
        <v>2014</v>
      </c>
      <c r="B346" s="21" t="s">
        <v>542</v>
      </c>
      <c r="C346" s="65">
        <v>118</v>
      </c>
      <c r="D346" s="65" t="s">
        <v>310</v>
      </c>
      <c r="E346" s="3" t="s">
        <v>310</v>
      </c>
      <c r="F346" s="23" t="s">
        <v>251</v>
      </c>
      <c r="G346" s="5" t="s">
        <v>310</v>
      </c>
      <c r="H346" s="6" t="s">
        <v>506</v>
      </c>
      <c r="I346" s="4"/>
      <c r="J346" s="4"/>
    </row>
    <row r="347" spans="1:10" ht="15" customHeight="1" x14ac:dyDescent="0.2">
      <c r="A347" s="1">
        <v>2014</v>
      </c>
      <c r="B347" s="21" t="s">
        <v>553</v>
      </c>
      <c r="C347" s="65">
        <v>103</v>
      </c>
      <c r="D347" s="65">
        <v>22</v>
      </c>
      <c r="E347" s="3">
        <f>IF(ISNUMBER(D347),D347/C347,"")</f>
        <v>0.21359223300970873</v>
      </c>
      <c r="F347" s="23" t="s">
        <v>251</v>
      </c>
      <c r="I347" s="4"/>
      <c r="J347" s="4"/>
    </row>
    <row r="348" spans="1:10" ht="15" customHeight="1" x14ac:dyDescent="0.2">
      <c r="A348" s="1">
        <v>2014</v>
      </c>
      <c r="B348" s="21" t="s">
        <v>567</v>
      </c>
      <c r="C348" s="65">
        <v>323</v>
      </c>
      <c r="D348" s="65">
        <v>168</v>
      </c>
      <c r="E348" s="3" t="s">
        <v>310</v>
      </c>
      <c r="F348" s="23" t="s">
        <v>251</v>
      </c>
      <c r="G348" s="5" t="s">
        <v>310</v>
      </c>
      <c r="H348" s="6" t="s">
        <v>646</v>
      </c>
      <c r="I348" s="4"/>
      <c r="J348" s="4"/>
    </row>
    <row r="349" spans="1:10" ht="15" customHeight="1" x14ac:dyDescent="0.2">
      <c r="A349" s="1">
        <v>2014</v>
      </c>
      <c r="B349" s="21" t="s">
        <v>573</v>
      </c>
      <c r="C349" s="65">
        <v>221</v>
      </c>
      <c r="D349" s="65">
        <v>39</v>
      </c>
      <c r="E349" s="3">
        <f>IF(ISNUMBER(D349),D349/C349,"")</f>
        <v>0.17647058823529413</v>
      </c>
      <c r="F349" s="23" t="s">
        <v>251</v>
      </c>
      <c r="H349" s="6" t="s">
        <v>596</v>
      </c>
      <c r="I349" s="4"/>
      <c r="J349" s="4"/>
    </row>
    <row r="350" spans="1:10" ht="15" customHeight="1" x14ac:dyDescent="0.2">
      <c r="A350" s="1">
        <v>2014</v>
      </c>
      <c r="B350" s="21" t="s">
        <v>667</v>
      </c>
      <c r="C350" s="65">
        <v>98</v>
      </c>
      <c r="D350" s="65" t="s">
        <v>310</v>
      </c>
      <c r="E350" s="3" t="s">
        <v>310</v>
      </c>
      <c r="F350" s="23" t="s">
        <v>251</v>
      </c>
      <c r="G350" s="5" t="s">
        <v>310</v>
      </c>
      <c r="H350" s="6" t="s">
        <v>506</v>
      </c>
      <c r="I350" s="4"/>
      <c r="J350" s="4"/>
    </row>
    <row r="351" spans="1:10" ht="15" customHeight="1" x14ac:dyDescent="0.2">
      <c r="A351" s="1">
        <v>2014</v>
      </c>
      <c r="B351" s="21" t="s">
        <v>668</v>
      </c>
      <c r="C351" s="65">
        <v>85</v>
      </c>
      <c r="D351" s="65">
        <v>14</v>
      </c>
      <c r="E351" s="3">
        <f>IF(ISNUMBER(D351),D351/C351,"")</f>
        <v>0.16470588235294117</v>
      </c>
      <c r="F351" s="23" t="s">
        <v>251</v>
      </c>
      <c r="I351" s="4"/>
      <c r="J351" s="4"/>
    </row>
    <row r="352" spans="1:10" ht="15" customHeight="1" x14ac:dyDescent="0.2">
      <c r="A352" s="1">
        <v>2014</v>
      </c>
      <c r="B352" s="8" t="s">
        <v>526</v>
      </c>
      <c r="C352" s="65">
        <v>101</v>
      </c>
      <c r="D352" s="65">
        <v>100</v>
      </c>
      <c r="E352" s="3" t="s">
        <v>310</v>
      </c>
      <c r="F352" s="4" t="s">
        <v>298</v>
      </c>
      <c r="G352" s="5" t="s">
        <v>310</v>
      </c>
      <c r="H352" s="6" t="s">
        <v>574</v>
      </c>
      <c r="I352" s="4"/>
      <c r="J352" s="4"/>
    </row>
    <row r="353" spans="1:10" ht="15" customHeight="1" x14ac:dyDescent="0.2">
      <c r="A353" s="1">
        <v>2014</v>
      </c>
      <c r="B353" s="8" t="s">
        <v>575</v>
      </c>
      <c r="C353" s="65">
        <v>78</v>
      </c>
      <c r="D353" s="65">
        <v>19</v>
      </c>
      <c r="E353" s="3">
        <f>IF(ISNUMBER(D353),D353/C353,"")</f>
        <v>0.24358974358974358</v>
      </c>
      <c r="F353" s="4" t="s">
        <v>298</v>
      </c>
      <c r="G353" s="5">
        <v>122</v>
      </c>
      <c r="H353" s="6" t="s">
        <v>618</v>
      </c>
      <c r="I353" s="4"/>
      <c r="J353" s="4"/>
    </row>
    <row r="354" spans="1:10" ht="15" customHeight="1" x14ac:dyDescent="0.2">
      <c r="A354" s="1">
        <v>2014</v>
      </c>
      <c r="B354" s="8" t="s">
        <v>564</v>
      </c>
      <c r="C354" s="65">
        <v>80</v>
      </c>
      <c r="D354" s="65" t="s">
        <v>310</v>
      </c>
      <c r="E354" s="22" t="s">
        <v>310</v>
      </c>
      <c r="F354" s="4" t="s">
        <v>298</v>
      </c>
      <c r="G354" s="5" t="s">
        <v>310</v>
      </c>
      <c r="H354" s="6" t="s">
        <v>506</v>
      </c>
      <c r="I354" s="4"/>
      <c r="J354" s="4"/>
    </row>
    <row r="355" spans="1:10" ht="15" customHeight="1" x14ac:dyDescent="0.2">
      <c r="A355" s="1">
        <v>2014</v>
      </c>
      <c r="B355" s="8" t="s">
        <v>599</v>
      </c>
      <c r="C355" s="65">
        <v>48</v>
      </c>
      <c r="D355" s="65">
        <v>9</v>
      </c>
      <c r="E355" s="3">
        <f>IF(ISNUMBER(D355),D355/C355,"")</f>
        <v>0.1875</v>
      </c>
      <c r="F355" s="4" t="s">
        <v>298</v>
      </c>
      <c r="G355" s="5">
        <v>91</v>
      </c>
      <c r="H355" s="6" t="s">
        <v>642</v>
      </c>
      <c r="I355" s="4"/>
      <c r="J355" s="4"/>
    </row>
    <row r="356" spans="1:10" ht="15" customHeight="1" x14ac:dyDescent="0.2">
      <c r="A356" s="1">
        <v>2014</v>
      </c>
      <c r="B356" s="8" t="s">
        <v>533</v>
      </c>
      <c r="C356" s="65">
        <v>32</v>
      </c>
      <c r="D356" s="65">
        <v>30</v>
      </c>
      <c r="E356" s="22" t="s">
        <v>310</v>
      </c>
      <c r="F356" s="4" t="s">
        <v>298</v>
      </c>
      <c r="G356" s="5" t="s">
        <v>310</v>
      </c>
      <c r="H356" s="6" t="s">
        <v>583</v>
      </c>
      <c r="I356" s="4"/>
      <c r="J356" s="4"/>
    </row>
    <row r="357" spans="1:10" ht="15" customHeight="1" x14ac:dyDescent="0.2">
      <c r="A357" s="1">
        <v>2014</v>
      </c>
      <c r="B357" s="8" t="s">
        <v>597</v>
      </c>
      <c r="C357" s="65">
        <v>27</v>
      </c>
      <c r="D357" s="65">
        <v>9</v>
      </c>
      <c r="E357" s="3">
        <f>IF(ISNUMBER(D357),D357/C357,"")</f>
        <v>0.33333333333333331</v>
      </c>
      <c r="F357" s="4" t="s">
        <v>298</v>
      </c>
      <c r="G357" s="5">
        <v>123</v>
      </c>
      <c r="H357" s="6" t="s">
        <v>617</v>
      </c>
      <c r="I357" s="4"/>
      <c r="J357" s="4"/>
    </row>
    <row r="358" spans="1:10" ht="15" customHeight="1" x14ac:dyDescent="0.2">
      <c r="A358" s="1">
        <v>2014</v>
      </c>
      <c r="B358" s="21" t="s">
        <v>505</v>
      </c>
      <c r="C358" s="65">
        <v>219</v>
      </c>
      <c r="D358" s="65">
        <v>196</v>
      </c>
      <c r="E358" s="22" t="s">
        <v>310</v>
      </c>
      <c r="F358" s="4" t="s">
        <v>298</v>
      </c>
      <c r="G358" s="5" t="s">
        <v>310</v>
      </c>
      <c r="H358" s="6" t="s">
        <v>576</v>
      </c>
      <c r="I358" s="4"/>
      <c r="J358" s="4"/>
    </row>
    <row r="359" spans="1:10" ht="15" customHeight="1" x14ac:dyDescent="0.2">
      <c r="A359" s="1">
        <v>2014</v>
      </c>
      <c r="B359" s="21" t="s">
        <v>557</v>
      </c>
      <c r="C359" s="65">
        <v>155</v>
      </c>
      <c r="D359" s="65">
        <v>33</v>
      </c>
      <c r="E359" s="3">
        <f>IF(ISNUMBER(D359),D359/C359,"")</f>
        <v>0.2129032258064516</v>
      </c>
      <c r="F359" s="4" t="s">
        <v>298</v>
      </c>
      <c r="G359" s="5">
        <v>160</v>
      </c>
      <c r="H359" s="6" t="s">
        <v>736</v>
      </c>
      <c r="I359" s="4"/>
      <c r="J359" s="4"/>
    </row>
    <row r="360" spans="1:10" ht="15" customHeight="1" x14ac:dyDescent="0.2">
      <c r="A360" s="1">
        <v>2014</v>
      </c>
      <c r="B360" s="21" t="s">
        <v>528</v>
      </c>
      <c r="C360" s="65">
        <v>186</v>
      </c>
      <c r="D360" s="65">
        <v>174</v>
      </c>
      <c r="E360" s="22" t="s">
        <v>310</v>
      </c>
      <c r="F360" s="4" t="s">
        <v>298</v>
      </c>
      <c r="G360" s="5" t="s">
        <v>310</v>
      </c>
      <c r="H360" s="6" t="s">
        <v>579</v>
      </c>
      <c r="I360" s="4"/>
      <c r="J360" s="4"/>
    </row>
    <row r="361" spans="1:10" ht="15" customHeight="1" x14ac:dyDescent="0.2">
      <c r="A361" s="1">
        <v>2014</v>
      </c>
      <c r="B361" s="21" t="s">
        <v>586</v>
      </c>
      <c r="C361" s="65">
        <v>144</v>
      </c>
      <c r="D361" s="65">
        <v>30</v>
      </c>
      <c r="E361" s="3">
        <f>IF(ISNUMBER(D361),D361/C361,"")</f>
        <v>0.20833333333333334</v>
      </c>
      <c r="F361" s="4" t="s">
        <v>298</v>
      </c>
      <c r="G361" s="5">
        <v>183</v>
      </c>
      <c r="H361" s="6" t="s">
        <v>645</v>
      </c>
      <c r="I361" s="4"/>
      <c r="J361" s="4"/>
    </row>
    <row r="362" spans="1:10" ht="15" customHeight="1" x14ac:dyDescent="0.2">
      <c r="A362" s="1">
        <v>2014</v>
      </c>
      <c r="B362" s="21" t="s">
        <v>704</v>
      </c>
      <c r="C362" s="65">
        <v>70</v>
      </c>
      <c r="D362" s="65">
        <v>10</v>
      </c>
      <c r="E362" s="3">
        <f>IF(ISNUMBER(D362),D362/C362,"")</f>
        <v>0.14285714285714285</v>
      </c>
      <c r="F362" s="4" t="s">
        <v>298</v>
      </c>
      <c r="G362" s="5">
        <v>131</v>
      </c>
      <c r="H362" s="6" t="s">
        <v>705</v>
      </c>
      <c r="I362" s="4"/>
      <c r="J362" s="4"/>
    </row>
    <row r="363" spans="1:10" ht="15" customHeight="1" x14ac:dyDescent="0.2">
      <c r="A363" s="1">
        <v>2014</v>
      </c>
      <c r="B363" s="21" t="s">
        <v>566</v>
      </c>
      <c r="C363" s="65">
        <v>110</v>
      </c>
      <c r="D363" s="65">
        <v>100</v>
      </c>
      <c r="E363" s="22" t="s">
        <v>310</v>
      </c>
      <c r="F363" s="4" t="s">
        <v>298</v>
      </c>
      <c r="G363" s="5" t="s">
        <v>310</v>
      </c>
      <c r="H363" s="6" t="s">
        <v>655</v>
      </c>
      <c r="I363" s="4"/>
      <c r="J363" s="4"/>
    </row>
    <row r="364" spans="1:10" ht="15" customHeight="1" x14ac:dyDescent="0.2">
      <c r="A364" s="1">
        <v>2014</v>
      </c>
      <c r="B364" s="21" t="s">
        <v>587</v>
      </c>
      <c r="C364" s="65">
        <v>72</v>
      </c>
      <c r="D364" s="65">
        <v>15</v>
      </c>
      <c r="E364" s="3">
        <f>IF(ISNUMBER(D364),D364/C364,"")</f>
        <v>0.20833333333333334</v>
      </c>
      <c r="F364" s="4" t="s">
        <v>298</v>
      </c>
      <c r="G364" s="5">
        <v>160</v>
      </c>
      <c r="I364" s="4"/>
      <c r="J364" s="4"/>
    </row>
    <row r="365" spans="1:10" ht="15" customHeight="1" x14ac:dyDescent="0.2">
      <c r="A365" s="1">
        <v>2014</v>
      </c>
      <c r="B365" s="7" t="s">
        <v>530</v>
      </c>
      <c r="C365" s="65">
        <v>29</v>
      </c>
      <c r="D365" s="65">
        <v>29</v>
      </c>
      <c r="E365" s="22" t="s">
        <v>310</v>
      </c>
      <c r="F365" s="4" t="s">
        <v>298</v>
      </c>
      <c r="G365" s="5" t="s">
        <v>310</v>
      </c>
      <c r="I365" s="4"/>
      <c r="J365" s="4"/>
    </row>
    <row r="366" spans="1:10" ht="15" customHeight="1" x14ac:dyDescent="0.2">
      <c r="A366" s="1">
        <v>2014</v>
      </c>
      <c r="B366" s="7" t="s">
        <v>559</v>
      </c>
      <c r="C366" s="65">
        <v>24</v>
      </c>
      <c r="D366" s="65">
        <v>9</v>
      </c>
      <c r="E366" s="3">
        <f>IF(ISNUMBER(D366),D366/C366,"")</f>
        <v>0.375</v>
      </c>
      <c r="F366" s="4" t="s">
        <v>298</v>
      </c>
      <c r="G366" s="5">
        <v>245</v>
      </c>
      <c r="I366" s="4"/>
      <c r="J366" s="4"/>
    </row>
    <row r="367" spans="1:10" ht="15" customHeight="1" x14ac:dyDescent="0.2">
      <c r="A367" s="1">
        <v>2014</v>
      </c>
      <c r="B367" s="7" t="s">
        <v>584</v>
      </c>
      <c r="C367" s="65">
        <v>82</v>
      </c>
      <c r="D367" s="65">
        <v>72</v>
      </c>
      <c r="E367" s="22" t="s">
        <v>310</v>
      </c>
      <c r="F367" s="4" t="s">
        <v>298</v>
      </c>
      <c r="G367" s="5" t="s">
        <v>310</v>
      </c>
      <c r="H367" s="6" t="s">
        <v>585</v>
      </c>
      <c r="I367" s="4"/>
      <c r="J367" s="4"/>
    </row>
    <row r="368" spans="1:10" ht="15" customHeight="1" x14ac:dyDescent="0.2">
      <c r="A368" s="1">
        <v>2014</v>
      </c>
      <c r="B368" s="7" t="s">
        <v>591</v>
      </c>
      <c r="C368" s="65">
        <v>51</v>
      </c>
      <c r="D368" s="65">
        <v>14</v>
      </c>
      <c r="E368" s="3">
        <f>IF(ISNUMBER(D368),D368/C368,"")</f>
        <v>0.27450980392156865</v>
      </c>
      <c r="F368" s="4" t="s">
        <v>298</v>
      </c>
      <c r="G368" s="5">
        <v>102</v>
      </c>
      <c r="I368" s="4"/>
      <c r="J368" s="4"/>
    </row>
    <row r="369" spans="1:10" ht="15" customHeight="1" x14ac:dyDescent="0.2">
      <c r="A369" s="1">
        <v>2014</v>
      </c>
      <c r="B369" s="7" t="s">
        <v>527</v>
      </c>
      <c r="C369" s="65">
        <v>139</v>
      </c>
      <c r="D369" s="65" t="s">
        <v>310</v>
      </c>
      <c r="E369" s="22" t="s">
        <v>310</v>
      </c>
      <c r="F369" s="4" t="s">
        <v>298</v>
      </c>
      <c r="G369" s="5" t="s">
        <v>310</v>
      </c>
      <c r="I369" s="4"/>
      <c r="J369" s="4"/>
    </row>
    <row r="370" spans="1:10" ht="15" customHeight="1" x14ac:dyDescent="0.2">
      <c r="A370" s="1">
        <v>2014</v>
      </c>
      <c r="B370" s="7" t="s">
        <v>592</v>
      </c>
      <c r="C370" s="65">
        <v>104</v>
      </c>
      <c r="D370" s="65">
        <v>28</v>
      </c>
      <c r="E370" s="3">
        <f>IF(ISNUMBER(D370),D370/C370,"")</f>
        <v>0.26923076923076922</v>
      </c>
      <c r="F370" s="4" t="s">
        <v>298</v>
      </c>
      <c r="G370" s="5">
        <v>105</v>
      </c>
      <c r="H370" s="6" t="s">
        <v>621</v>
      </c>
      <c r="I370" s="4"/>
      <c r="J370" s="4"/>
    </row>
    <row r="371" spans="1:10" ht="15" customHeight="1" x14ac:dyDescent="0.2">
      <c r="A371" s="1">
        <v>2014</v>
      </c>
      <c r="B371" s="7" t="s">
        <v>529</v>
      </c>
      <c r="C371" s="65">
        <v>55</v>
      </c>
      <c r="D371" s="65">
        <v>54</v>
      </c>
      <c r="E371" s="22" t="s">
        <v>310</v>
      </c>
      <c r="F371" s="4" t="s">
        <v>298</v>
      </c>
      <c r="G371" s="5" t="s">
        <v>310</v>
      </c>
      <c r="H371" s="6" t="s">
        <v>654</v>
      </c>
      <c r="I371" s="4"/>
      <c r="J371" s="4"/>
    </row>
    <row r="372" spans="1:10" ht="15" customHeight="1" x14ac:dyDescent="0.2">
      <c r="A372" s="1">
        <v>2014</v>
      </c>
      <c r="B372" s="7" t="s">
        <v>588</v>
      </c>
      <c r="C372" s="65">
        <v>44</v>
      </c>
      <c r="D372" s="65">
        <v>5</v>
      </c>
      <c r="E372" s="3">
        <f>IF(ISNUMBER(D372),D372/C372,"")</f>
        <v>0.11363636363636363</v>
      </c>
      <c r="F372" s="4" t="s">
        <v>298</v>
      </c>
      <c r="G372" s="5">
        <v>937</v>
      </c>
      <c r="I372" s="4"/>
      <c r="J372" s="4"/>
    </row>
    <row r="373" spans="1:10" ht="15" customHeight="1" x14ac:dyDescent="0.2">
      <c r="A373" s="1">
        <v>2014</v>
      </c>
      <c r="B373" s="7" t="s">
        <v>562</v>
      </c>
      <c r="C373" s="65">
        <v>143</v>
      </c>
      <c r="D373" s="65">
        <v>129</v>
      </c>
      <c r="E373" s="22" t="s">
        <v>310</v>
      </c>
      <c r="F373" s="4" t="s">
        <v>298</v>
      </c>
      <c r="G373" s="5" t="s">
        <v>310</v>
      </c>
      <c r="H373" s="6" t="s">
        <v>581</v>
      </c>
      <c r="I373" s="4"/>
      <c r="J373" s="4"/>
    </row>
    <row r="374" spans="1:10" ht="15" customHeight="1" x14ac:dyDescent="0.2">
      <c r="A374" s="1">
        <v>2014</v>
      </c>
      <c r="B374" s="7" t="s">
        <v>582</v>
      </c>
      <c r="C374" s="65">
        <v>105</v>
      </c>
      <c r="D374" s="65">
        <v>23</v>
      </c>
      <c r="E374" s="3">
        <f>IF(ISNUMBER(D374),D374/C374,"")</f>
        <v>0.21904761904761905</v>
      </c>
      <c r="F374" s="4" t="s">
        <v>298</v>
      </c>
      <c r="G374" s="5">
        <v>120</v>
      </c>
      <c r="H374" s="6" t="s">
        <v>598</v>
      </c>
      <c r="I374" s="4"/>
      <c r="J374" s="4"/>
    </row>
    <row r="375" spans="1:10" ht="15" customHeight="1" x14ac:dyDescent="0.2">
      <c r="A375" s="1">
        <v>2014</v>
      </c>
      <c r="B375" s="7" t="s">
        <v>565</v>
      </c>
      <c r="C375" s="65">
        <v>112</v>
      </c>
      <c r="D375" s="65" t="s">
        <v>310</v>
      </c>
      <c r="E375" s="22" t="s">
        <v>310</v>
      </c>
      <c r="F375" s="4" t="s">
        <v>298</v>
      </c>
      <c r="G375" s="5" t="s">
        <v>310</v>
      </c>
      <c r="H375" s="6" t="s">
        <v>590</v>
      </c>
      <c r="I375" s="4"/>
      <c r="J375" s="4"/>
    </row>
    <row r="376" spans="1:10" ht="15" customHeight="1" x14ac:dyDescent="0.2">
      <c r="A376" s="1">
        <v>2014</v>
      </c>
      <c r="B376" s="7" t="s">
        <v>589</v>
      </c>
      <c r="C376" s="65">
        <v>96</v>
      </c>
      <c r="D376" s="65">
        <v>12</v>
      </c>
      <c r="E376" s="3">
        <f>IF(ISNUMBER(D376),D376/C376,"")</f>
        <v>0.125</v>
      </c>
      <c r="F376" s="4" t="s">
        <v>298</v>
      </c>
      <c r="G376" s="5">
        <v>323</v>
      </c>
      <c r="I376" s="4"/>
      <c r="J376" s="4"/>
    </row>
    <row r="377" spans="1:10" ht="15" customHeight="1" x14ac:dyDescent="0.2">
      <c r="A377" s="1">
        <v>2014</v>
      </c>
      <c r="B377" s="7" t="s">
        <v>10</v>
      </c>
      <c r="C377" s="65">
        <v>19</v>
      </c>
      <c r="D377" s="65">
        <v>4</v>
      </c>
      <c r="E377" s="3">
        <f>IF(ISNUMBER(D377),D377/C377,"")</f>
        <v>0.21052631578947367</v>
      </c>
      <c r="F377" s="4" t="s">
        <v>298</v>
      </c>
      <c r="G377" s="5">
        <v>135</v>
      </c>
      <c r="H377" s="6" t="s">
        <v>643</v>
      </c>
      <c r="I377" s="4"/>
      <c r="J377" s="4"/>
    </row>
    <row r="378" spans="1:10" ht="15" customHeight="1" x14ac:dyDescent="0.2">
      <c r="A378" s="1">
        <v>2014</v>
      </c>
      <c r="B378" s="7" t="s">
        <v>531</v>
      </c>
      <c r="C378" s="65">
        <v>69</v>
      </c>
      <c r="D378" s="65">
        <v>55</v>
      </c>
      <c r="E378" s="22" t="s">
        <v>310</v>
      </c>
      <c r="F378" s="4" t="s">
        <v>298</v>
      </c>
      <c r="G378" s="5" t="s">
        <v>310</v>
      </c>
      <c r="H378" s="6" t="s">
        <v>581</v>
      </c>
      <c r="I378" s="4"/>
      <c r="J378" s="4"/>
    </row>
    <row r="379" spans="1:10" ht="15" customHeight="1" x14ac:dyDescent="0.2">
      <c r="A379" s="1">
        <v>2014</v>
      </c>
      <c r="B379" s="7" t="s">
        <v>593</v>
      </c>
      <c r="C379" s="65">
        <v>45</v>
      </c>
      <c r="D379" s="65">
        <v>7</v>
      </c>
      <c r="E379" s="3">
        <f>IF(ISNUMBER(D379),D379/C379,"")</f>
        <v>0.15555555555555556</v>
      </c>
      <c r="F379" s="4" t="s">
        <v>298</v>
      </c>
      <c r="G379" s="5">
        <v>600</v>
      </c>
      <c r="H379" s="6" t="s">
        <v>616</v>
      </c>
      <c r="I379" s="4"/>
      <c r="J379" s="4"/>
    </row>
    <row r="380" spans="1:10" ht="15" customHeight="1" x14ac:dyDescent="0.2">
      <c r="A380" s="1">
        <v>2014</v>
      </c>
      <c r="B380" s="7" t="s">
        <v>638</v>
      </c>
      <c r="C380" s="65">
        <v>56</v>
      </c>
      <c r="D380" s="65">
        <v>50</v>
      </c>
      <c r="E380" s="3" t="s">
        <v>310</v>
      </c>
      <c r="F380" s="4" t="s">
        <v>298</v>
      </c>
      <c r="G380" s="5" t="s">
        <v>310</v>
      </c>
      <c r="I380" s="4"/>
      <c r="J380" s="4"/>
    </row>
    <row r="381" spans="1:10" ht="15" customHeight="1" x14ac:dyDescent="0.2">
      <c r="A381" s="1">
        <v>2014</v>
      </c>
      <c r="B381" s="7" t="s">
        <v>639</v>
      </c>
      <c r="C381" s="65">
        <v>22</v>
      </c>
      <c r="D381" s="65">
        <v>5</v>
      </c>
      <c r="E381" s="3">
        <f>IF(ISNUMBER(D381),D381/C381,"")</f>
        <v>0.22727272727272727</v>
      </c>
      <c r="F381" s="4" t="s">
        <v>298</v>
      </c>
      <c r="H381" s="6" t="s">
        <v>656</v>
      </c>
      <c r="I381" s="4"/>
      <c r="J381" s="4"/>
    </row>
    <row r="382" spans="1:10" ht="15" customHeight="1" x14ac:dyDescent="0.2">
      <c r="A382" s="1">
        <v>2014</v>
      </c>
      <c r="B382" s="7" t="s">
        <v>535</v>
      </c>
      <c r="C382" s="65">
        <v>99</v>
      </c>
      <c r="D382" s="65">
        <v>86</v>
      </c>
      <c r="E382" s="3" t="s">
        <v>310</v>
      </c>
      <c r="F382" s="4" t="s">
        <v>298</v>
      </c>
      <c r="G382" s="5" t="s">
        <v>310</v>
      </c>
      <c r="H382" s="6" t="s">
        <v>580</v>
      </c>
      <c r="I382" s="4"/>
      <c r="J382" s="4"/>
    </row>
    <row r="383" spans="1:10" ht="15" customHeight="1" x14ac:dyDescent="0.2">
      <c r="A383" s="1">
        <v>2014</v>
      </c>
      <c r="B383" s="7" t="s">
        <v>538</v>
      </c>
      <c r="C383" s="65">
        <v>71</v>
      </c>
      <c r="D383" s="65">
        <v>21</v>
      </c>
      <c r="E383" s="3">
        <f>IF(ISNUMBER(D383),D383/C383,"")</f>
        <v>0.29577464788732394</v>
      </c>
      <c r="F383" s="4" t="s">
        <v>298</v>
      </c>
      <c r="G383" s="5">
        <v>284</v>
      </c>
      <c r="H383" s="6" t="s">
        <v>569</v>
      </c>
      <c r="I383" s="4"/>
      <c r="J383" s="4"/>
    </row>
    <row r="384" spans="1:10" ht="15" customHeight="1" x14ac:dyDescent="0.2">
      <c r="A384" s="1">
        <v>2014</v>
      </c>
      <c r="B384" s="7" t="s">
        <v>532</v>
      </c>
      <c r="C384" s="65">
        <v>509</v>
      </c>
      <c r="D384" s="65">
        <v>474</v>
      </c>
      <c r="E384" s="3" t="s">
        <v>310</v>
      </c>
      <c r="F384" s="4" t="s">
        <v>298</v>
      </c>
      <c r="G384" s="5" t="s">
        <v>310</v>
      </c>
      <c r="H384" s="6" t="s">
        <v>577</v>
      </c>
      <c r="I384" s="4"/>
      <c r="J384" s="4"/>
    </row>
    <row r="385" spans="1:19" ht="15" customHeight="1" x14ac:dyDescent="0.2">
      <c r="A385" s="1">
        <v>2014</v>
      </c>
      <c r="B385" s="7" t="s">
        <v>578</v>
      </c>
      <c r="C385" s="65">
        <v>386</v>
      </c>
      <c r="D385" s="65">
        <v>82</v>
      </c>
      <c r="E385" s="3">
        <f t="shared" ref="E385:E424" si="23">IF(ISNUMBER(D385),D385/C385,"")</f>
        <v>0.21243523316062177</v>
      </c>
      <c r="F385" s="4" t="s">
        <v>298</v>
      </c>
      <c r="G385" s="5">
        <v>137</v>
      </c>
      <c r="H385" s="6" t="s">
        <v>615</v>
      </c>
      <c r="I385" s="4"/>
      <c r="J385" s="4"/>
    </row>
    <row r="386" spans="1:19" ht="15" customHeight="1" x14ac:dyDescent="0.2">
      <c r="A386" s="1">
        <v>2013</v>
      </c>
      <c r="B386" s="2" t="s">
        <v>49</v>
      </c>
      <c r="C386" s="65">
        <v>276</v>
      </c>
      <c r="D386" s="65">
        <v>33</v>
      </c>
      <c r="E386" s="3">
        <f t="shared" si="23"/>
        <v>0.11956521739130435</v>
      </c>
      <c r="F386" s="4" t="s">
        <v>300</v>
      </c>
      <c r="G386" s="5">
        <v>109</v>
      </c>
      <c r="H386" s="6" t="s">
        <v>476</v>
      </c>
      <c r="I386" s="4"/>
      <c r="J386" s="4"/>
    </row>
    <row r="387" spans="1:19" ht="15" customHeight="1" x14ac:dyDescent="0.2">
      <c r="A387" s="1">
        <v>2013</v>
      </c>
      <c r="B387" s="7" t="s">
        <v>260</v>
      </c>
      <c r="C387" s="65">
        <v>177</v>
      </c>
      <c r="D387" s="65">
        <v>38</v>
      </c>
      <c r="E387" s="3">
        <f t="shared" si="23"/>
        <v>0.21468926553672316</v>
      </c>
      <c r="F387" s="4" t="s">
        <v>300</v>
      </c>
      <c r="H387" s="6" t="s">
        <v>613</v>
      </c>
      <c r="I387" s="4"/>
      <c r="J387" s="4"/>
    </row>
    <row r="388" spans="1:19" ht="15" customHeight="1" x14ac:dyDescent="0.2">
      <c r="A388" s="1">
        <v>2013</v>
      </c>
      <c r="B388" s="7" t="s">
        <v>12</v>
      </c>
      <c r="C388" s="65">
        <v>198</v>
      </c>
      <c r="D388" s="65">
        <v>27</v>
      </c>
      <c r="E388" s="3">
        <f t="shared" si="23"/>
        <v>0.13636363636363635</v>
      </c>
      <c r="F388" s="4" t="s">
        <v>300</v>
      </c>
      <c r="I388" s="4"/>
      <c r="J388" s="4"/>
    </row>
    <row r="389" spans="1:19" ht="15" customHeight="1" x14ac:dyDescent="0.2">
      <c r="A389" s="1">
        <v>2013</v>
      </c>
      <c r="B389" s="7" t="s">
        <v>540</v>
      </c>
      <c r="C389" s="65">
        <v>217</v>
      </c>
      <c r="D389" s="65">
        <v>43</v>
      </c>
      <c r="E389" s="3">
        <f t="shared" si="23"/>
        <v>0.19815668202764977</v>
      </c>
      <c r="F389" s="4" t="s">
        <v>300</v>
      </c>
      <c r="I389" s="4"/>
      <c r="J389" s="4"/>
    </row>
    <row r="390" spans="1:19" ht="15" customHeight="1" x14ac:dyDescent="0.2">
      <c r="A390" s="1">
        <v>2013</v>
      </c>
      <c r="B390" s="2" t="s">
        <v>405</v>
      </c>
      <c r="C390" s="65">
        <v>39</v>
      </c>
      <c r="D390" s="65">
        <v>5</v>
      </c>
      <c r="E390" s="3">
        <f t="shared" si="23"/>
        <v>0.12820512820512819</v>
      </c>
      <c r="F390" s="4" t="s">
        <v>300</v>
      </c>
      <c r="G390" s="5">
        <v>121</v>
      </c>
      <c r="I390" s="4"/>
      <c r="J390" s="4"/>
    </row>
    <row r="391" spans="1:19" ht="15" customHeight="1" x14ac:dyDescent="0.2">
      <c r="A391" s="1">
        <v>2013</v>
      </c>
      <c r="B391" s="7" t="s">
        <v>536</v>
      </c>
      <c r="C391" s="65">
        <v>18</v>
      </c>
      <c r="D391" s="65">
        <v>9</v>
      </c>
      <c r="E391" s="3">
        <f t="shared" si="23"/>
        <v>0.5</v>
      </c>
      <c r="F391" s="4" t="s">
        <v>300</v>
      </c>
      <c r="G391" s="5">
        <v>599</v>
      </c>
      <c r="H391" s="6" t="s">
        <v>537</v>
      </c>
      <c r="I391" s="4"/>
      <c r="J391" s="4"/>
    </row>
    <row r="392" spans="1:19" ht="15" customHeight="1" x14ac:dyDescent="0.2">
      <c r="A392" s="1">
        <v>2013</v>
      </c>
      <c r="B392" s="7" t="s">
        <v>495</v>
      </c>
      <c r="C392" s="65">
        <v>175</v>
      </c>
      <c r="D392" s="65">
        <v>35</v>
      </c>
      <c r="E392" s="3">
        <f t="shared" si="23"/>
        <v>0.2</v>
      </c>
      <c r="F392" s="4" t="s">
        <v>300</v>
      </c>
      <c r="I392" s="4"/>
      <c r="J392" s="4"/>
    </row>
    <row r="393" spans="1:19" ht="15" customHeight="1" x14ac:dyDescent="0.2">
      <c r="A393" s="1">
        <v>2013</v>
      </c>
      <c r="B393" s="7" t="s">
        <v>70</v>
      </c>
      <c r="C393" s="65">
        <v>82</v>
      </c>
      <c r="D393" s="65">
        <v>11</v>
      </c>
      <c r="E393" s="3">
        <f t="shared" si="23"/>
        <v>0.13414634146341464</v>
      </c>
      <c r="F393" s="4" t="s">
        <v>385</v>
      </c>
      <c r="I393" s="4"/>
      <c r="J393" s="4"/>
    </row>
    <row r="394" spans="1:19" ht="15" customHeight="1" x14ac:dyDescent="0.2">
      <c r="A394" s="1">
        <v>2013</v>
      </c>
      <c r="B394" s="7" t="s">
        <v>543</v>
      </c>
      <c r="C394" s="65">
        <v>58</v>
      </c>
      <c r="D394" s="65">
        <v>12</v>
      </c>
      <c r="E394" s="3">
        <f t="shared" si="23"/>
        <v>0.20689655172413793</v>
      </c>
      <c r="F394" s="4" t="s">
        <v>385</v>
      </c>
      <c r="I394" s="4"/>
      <c r="J394" s="4"/>
    </row>
    <row r="395" spans="1:19" ht="15" customHeight="1" x14ac:dyDescent="0.2">
      <c r="A395" s="1">
        <v>2013</v>
      </c>
      <c r="B395" s="7" t="s">
        <v>547</v>
      </c>
      <c r="C395" s="65">
        <v>116</v>
      </c>
      <c r="D395" s="65">
        <v>36</v>
      </c>
      <c r="E395" s="3">
        <f t="shared" si="23"/>
        <v>0.31034482758620691</v>
      </c>
      <c r="F395" s="4" t="s">
        <v>385</v>
      </c>
      <c r="I395" s="4"/>
      <c r="J395" s="4"/>
    </row>
    <row r="396" spans="1:19" ht="15" customHeight="1" x14ac:dyDescent="0.2">
      <c r="A396" s="1">
        <v>2013</v>
      </c>
      <c r="B396" s="7" t="s">
        <v>232</v>
      </c>
      <c r="C396" s="65">
        <v>68</v>
      </c>
      <c r="D396" s="65">
        <v>27</v>
      </c>
      <c r="E396" s="3">
        <f t="shared" si="23"/>
        <v>0.39705882352941174</v>
      </c>
      <c r="F396" s="4" t="s">
        <v>385</v>
      </c>
      <c r="I396" s="4"/>
      <c r="J396" s="4"/>
    </row>
    <row r="397" spans="1:19" ht="15" customHeight="1" x14ac:dyDescent="0.2">
      <c r="A397" s="1">
        <v>2013</v>
      </c>
      <c r="B397" s="7" t="s">
        <v>252</v>
      </c>
      <c r="C397" s="65">
        <v>235</v>
      </c>
      <c r="D397" s="65">
        <v>41</v>
      </c>
      <c r="E397" s="3">
        <f t="shared" si="23"/>
        <v>0.17446808510638298</v>
      </c>
      <c r="F397" s="23" t="s">
        <v>385</v>
      </c>
      <c r="G397" s="5">
        <v>310</v>
      </c>
      <c r="H397" s="6" t="s">
        <v>500</v>
      </c>
      <c r="I397" s="4"/>
      <c r="J397" s="4"/>
    </row>
    <row r="398" spans="1:19" ht="15" customHeight="1" x14ac:dyDescent="0.2">
      <c r="A398" s="1">
        <v>2013</v>
      </c>
      <c r="B398" s="2" t="s">
        <v>358</v>
      </c>
      <c r="C398" s="65">
        <v>37</v>
      </c>
      <c r="D398" s="65">
        <v>17</v>
      </c>
      <c r="E398" s="3">
        <f t="shared" si="23"/>
        <v>0.45945945945945948</v>
      </c>
      <c r="F398" s="23" t="s">
        <v>385</v>
      </c>
      <c r="G398" s="4"/>
      <c r="I398" s="4"/>
      <c r="J398" s="4"/>
      <c r="K398" s="4"/>
      <c r="L398" s="4"/>
      <c r="M398" s="4"/>
      <c r="N398" s="4"/>
      <c r="O398" s="4"/>
      <c r="P398" s="4"/>
      <c r="Q398" s="4"/>
      <c r="R398" s="4"/>
      <c r="S398" s="4"/>
    </row>
    <row r="399" spans="1:19" ht="15" customHeight="1" x14ac:dyDescent="0.2">
      <c r="A399" s="1">
        <v>2013</v>
      </c>
      <c r="B399" s="2" t="s">
        <v>202</v>
      </c>
      <c r="C399" s="65">
        <v>32</v>
      </c>
      <c r="D399" s="65">
        <v>10</v>
      </c>
      <c r="E399" s="3">
        <f t="shared" si="23"/>
        <v>0.3125</v>
      </c>
      <c r="F399" s="23" t="s">
        <v>385</v>
      </c>
      <c r="G399" s="5">
        <v>100</v>
      </c>
      <c r="I399" s="4"/>
      <c r="J399" s="4"/>
    </row>
    <row r="400" spans="1:19" ht="15" customHeight="1" x14ac:dyDescent="0.2">
      <c r="A400" s="1">
        <v>2013</v>
      </c>
      <c r="B400" s="2" t="s">
        <v>551</v>
      </c>
      <c r="C400" s="65">
        <v>67</v>
      </c>
      <c r="D400" s="65">
        <v>9</v>
      </c>
      <c r="E400" s="3">
        <f t="shared" si="23"/>
        <v>0.13432835820895522</v>
      </c>
      <c r="F400" s="23" t="s">
        <v>385</v>
      </c>
      <c r="I400" s="4"/>
      <c r="J400" s="4"/>
    </row>
    <row r="401" spans="1:19" ht="15" customHeight="1" x14ac:dyDescent="0.2">
      <c r="A401" s="1">
        <v>2013</v>
      </c>
      <c r="B401" s="2" t="s">
        <v>422</v>
      </c>
      <c r="C401" s="65">
        <v>75</v>
      </c>
      <c r="D401" s="65">
        <v>9</v>
      </c>
      <c r="E401" s="3">
        <f t="shared" si="23"/>
        <v>0.12</v>
      </c>
      <c r="F401" s="23" t="s">
        <v>385</v>
      </c>
      <c r="I401" s="4"/>
      <c r="J401" s="4"/>
    </row>
    <row r="402" spans="1:19" ht="15" customHeight="1" x14ac:dyDescent="0.2">
      <c r="A402" s="1">
        <v>2013</v>
      </c>
      <c r="B402" s="2" t="s">
        <v>47</v>
      </c>
      <c r="C402" s="65">
        <v>37</v>
      </c>
      <c r="D402" s="65">
        <v>18</v>
      </c>
      <c r="E402" s="3">
        <f t="shared" si="23"/>
        <v>0.48648648648648651</v>
      </c>
      <c r="F402" s="23" t="s">
        <v>385</v>
      </c>
      <c r="I402" s="4"/>
      <c r="J402" s="4"/>
    </row>
    <row r="403" spans="1:19" ht="15" customHeight="1" x14ac:dyDescent="0.2">
      <c r="A403" s="1">
        <v>2013</v>
      </c>
      <c r="B403" s="2" t="s">
        <v>548</v>
      </c>
      <c r="C403" s="65">
        <v>33</v>
      </c>
      <c r="D403" s="65">
        <v>5</v>
      </c>
      <c r="E403" s="3">
        <f t="shared" si="23"/>
        <v>0.15151515151515152</v>
      </c>
      <c r="F403" s="23" t="s">
        <v>385</v>
      </c>
      <c r="I403" s="4"/>
      <c r="J403" s="4"/>
    </row>
    <row r="404" spans="1:19" ht="15" customHeight="1" x14ac:dyDescent="0.2">
      <c r="A404" s="1">
        <v>2013</v>
      </c>
      <c r="B404" s="7" t="s">
        <v>478</v>
      </c>
      <c r="C404" s="65">
        <v>18</v>
      </c>
      <c r="D404" s="65">
        <v>10</v>
      </c>
      <c r="E404" s="3">
        <f t="shared" si="23"/>
        <v>0.55555555555555558</v>
      </c>
      <c r="F404" s="23" t="s">
        <v>385</v>
      </c>
      <c r="I404" s="4"/>
      <c r="J404" s="4"/>
    </row>
    <row r="405" spans="1:19" ht="15" customHeight="1" x14ac:dyDescent="0.2">
      <c r="A405" s="1">
        <v>2013</v>
      </c>
      <c r="B405" s="7" t="s">
        <v>552</v>
      </c>
      <c r="C405" s="65">
        <v>31</v>
      </c>
      <c r="D405" s="65">
        <v>9</v>
      </c>
      <c r="E405" s="3">
        <f t="shared" si="23"/>
        <v>0.29032258064516131</v>
      </c>
      <c r="F405" s="23" t="s">
        <v>385</v>
      </c>
      <c r="I405" s="4"/>
      <c r="J405" s="4"/>
    </row>
    <row r="406" spans="1:19" ht="15" customHeight="1" x14ac:dyDescent="0.2">
      <c r="A406" s="1">
        <v>2013</v>
      </c>
      <c r="B406" s="7" t="s">
        <v>622</v>
      </c>
      <c r="C406" s="65">
        <v>71</v>
      </c>
      <c r="D406" s="65">
        <v>33</v>
      </c>
      <c r="E406" s="3">
        <f t="shared" si="23"/>
        <v>0.46478873239436619</v>
      </c>
      <c r="F406" s="23" t="s">
        <v>385</v>
      </c>
      <c r="I406" s="4"/>
      <c r="J406" s="4"/>
    </row>
    <row r="407" spans="1:19" ht="15" customHeight="1" x14ac:dyDescent="0.2">
      <c r="A407" s="1">
        <v>2013</v>
      </c>
      <c r="B407" s="2" t="s">
        <v>483</v>
      </c>
      <c r="C407" s="65">
        <v>44</v>
      </c>
      <c r="D407" s="65">
        <v>13</v>
      </c>
      <c r="E407" s="3">
        <f t="shared" si="23"/>
        <v>0.29545454545454547</v>
      </c>
      <c r="F407" s="23" t="s">
        <v>385</v>
      </c>
      <c r="I407" s="4"/>
      <c r="J407" s="4"/>
      <c r="K407" s="4"/>
      <c r="L407" s="4"/>
      <c r="M407" s="4"/>
      <c r="N407" s="4"/>
      <c r="O407" s="4"/>
      <c r="P407" s="4"/>
      <c r="Q407" s="4"/>
      <c r="R407" s="4"/>
      <c r="S407" s="4"/>
    </row>
    <row r="408" spans="1:19" ht="15" customHeight="1" x14ac:dyDescent="0.2">
      <c r="A408" s="1">
        <v>2013</v>
      </c>
      <c r="B408" s="2" t="s">
        <v>85</v>
      </c>
      <c r="C408" s="65">
        <v>60</v>
      </c>
      <c r="D408" s="65">
        <v>19</v>
      </c>
      <c r="E408" s="3">
        <f t="shared" si="23"/>
        <v>0.31666666666666665</v>
      </c>
      <c r="F408" s="23" t="s">
        <v>385</v>
      </c>
      <c r="I408" s="4"/>
      <c r="J408" s="4"/>
      <c r="K408" s="4"/>
      <c r="L408" s="4"/>
      <c r="M408" s="4"/>
      <c r="N408" s="4"/>
      <c r="O408" s="4"/>
      <c r="P408" s="4"/>
      <c r="Q408" s="4"/>
      <c r="R408" s="4"/>
      <c r="S408" s="4"/>
    </row>
    <row r="409" spans="1:19" ht="15" customHeight="1" x14ac:dyDescent="0.2">
      <c r="A409" s="1">
        <v>2013</v>
      </c>
      <c r="B409" s="2" t="s">
        <v>544</v>
      </c>
      <c r="C409" s="65">
        <v>131</v>
      </c>
      <c r="D409" s="65">
        <v>22</v>
      </c>
      <c r="E409" s="3">
        <f t="shared" si="23"/>
        <v>0.16793893129770993</v>
      </c>
      <c r="F409" s="23" t="s">
        <v>385</v>
      </c>
      <c r="G409" s="5">
        <v>79</v>
      </c>
      <c r="I409" s="4"/>
      <c r="J409" s="4"/>
      <c r="K409" s="4"/>
      <c r="L409" s="4"/>
      <c r="M409" s="4"/>
      <c r="N409" s="4"/>
      <c r="O409" s="4"/>
      <c r="P409" s="4"/>
      <c r="Q409" s="4"/>
      <c r="R409" s="4"/>
      <c r="S409" s="4"/>
    </row>
    <row r="410" spans="1:19" ht="15" customHeight="1" x14ac:dyDescent="0.2">
      <c r="A410" s="1">
        <v>2013</v>
      </c>
      <c r="B410" s="2" t="s">
        <v>61</v>
      </c>
      <c r="C410" s="65">
        <v>11</v>
      </c>
      <c r="D410" s="65">
        <v>2</v>
      </c>
      <c r="E410" s="3">
        <f t="shared" si="23"/>
        <v>0.18181818181818182</v>
      </c>
      <c r="F410" s="23" t="s">
        <v>385</v>
      </c>
      <c r="I410" s="4"/>
      <c r="J410" s="4"/>
      <c r="K410" s="4"/>
      <c r="L410" s="4"/>
      <c r="M410" s="4"/>
      <c r="N410" s="4"/>
      <c r="O410" s="4"/>
      <c r="P410" s="4"/>
      <c r="Q410" s="4"/>
      <c r="R410" s="4"/>
      <c r="S410" s="4"/>
    </row>
    <row r="411" spans="1:19" ht="15" customHeight="1" x14ac:dyDescent="0.2">
      <c r="A411" s="1">
        <v>2013</v>
      </c>
      <c r="B411" s="2" t="s">
        <v>546</v>
      </c>
      <c r="C411" s="65">
        <v>2</v>
      </c>
      <c r="D411" s="65">
        <v>2</v>
      </c>
      <c r="E411" s="3">
        <f t="shared" si="23"/>
        <v>1</v>
      </c>
      <c r="F411" s="23" t="s">
        <v>385</v>
      </c>
      <c r="I411" s="4"/>
      <c r="J411" s="4"/>
      <c r="K411" s="4"/>
      <c r="L411" s="4"/>
      <c r="M411" s="4"/>
      <c r="N411" s="4"/>
      <c r="O411" s="4"/>
      <c r="P411" s="4"/>
      <c r="Q411" s="4"/>
      <c r="R411" s="4"/>
      <c r="S411" s="4"/>
    </row>
    <row r="412" spans="1:19" ht="15" customHeight="1" x14ac:dyDescent="0.2">
      <c r="A412" s="1">
        <v>2013</v>
      </c>
      <c r="B412" s="2" t="s">
        <v>177</v>
      </c>
      <c r="C412" s="65">
        <v>31</v>
      </c>
      <c r="D412" s="65">
        <v>14</v>
      </c>
      <c r="E412" s="3">
        <f t="shared" si="23"/>
        <v>0.45161290322580644</v>
      </c>
      <c r="F412" s="23" t="s">
        <v>385</v>
      </c>
      <c r="I412" s="4"/>
      <c r="J412" s="4"/>
      <c r="K412" s="4"/>
      <c r="L412" s="4"/>
      <c r="M412" s="4"/>
      <c r="N412" s="4"/>
      <c r="O412" s="4"/>
      <c r="P412" s="4"/>
      <c r="Q412" s="4"/>
      <c r="R412" s="4"/>
      <c r="S412" s="4"/>
    </row>
    <row r="413" spans="1:19" ht="15" customHeight="1" x14ac:dyDescent="0.2">
      <c r="A413" s="1">
        <v>2013</v>
      </c>
      <c r="B413" s="2" t="s">
        <v>223</v>
      </c>
      <c r="C413" s="65">
        <v>53</v>
      </c>
      <c r="D413" s="65">
        <v>20</v>
      </c>
      <c r="E413" s="3">
        <f t="shared" si="23"/>
        <v>0.37735849056603776</v>
      </c>
      <c r="F413" s="23" t="s">
        <v>385</v>
      </c>
      <c r="I413" s="4"/>
      <c r="J413" s="4"/>
      <c r="K413" s="4"/>
      <c r="L413" s="4"/>
      <c r="M413" s="4"/>
      <c r="N413" s="4"/>
      <c r="O413" s="4"/>
      <c r="P413" s="4"/>
      <c r="Q413" s="4"/>
      <c r="R413" s="4"/>
      <c r="S413" s="4"/>
    </row>
    <row r="414" spans="1:19" s="4" customFormat="1" ht="15" customHeight="1" x14ac:dyDescent="0.2">
      <c r="A414" s="1">
        <v>2013</v>
      </c>
      <c r="B414" s="2" t="s">
        <v>550</v>
      </c>
      <c r="C414" s="65">
        <v>49</v>
      </c>
      <c r="D414" s="65">
        <v>19</v>
      </c>
      <c r="E414" s="3">
        <f t="shared" si="23"/>
        <v>0.38775510204081631</v>
      </c>
      <c r="F414" s="23" t="s">
        <v>385</v>
      </c>
      <c r="G414" s="5"/>
      <c r="H414" s="6"/>
    </row>
    <row r="415" spans="1:19" ht="15" customHeight="1" x14ac:dyDescent="0.2">
      <c r="A415" s="1">
        <v>2013</v>
      </c>
      <c r="B415" s="2" t="s">
        <v>143</v>
      </c>
      <c r="C415" s="65">
        <v>41</v>
      </c>
      <c r="D415" s="65">
        <v>11</v>
      </c>
      <c r="E415" s="3">
        <f t="shared" si="23"/>
        <v>0.26829268292682928</v>
      </c>
      <c r="F415" s="23" t="s">
        <v>385</v>
      </c>
      <c r="I415" s="4"/>
      <c r="J415" s="4"/>
      <c r="K415" s="4"/>
      <c r="L415" s="4"/>
      <c r="M415" s="4"/>
      <c r="N415" s="4"/>
      <c r="O415" s="4"/>
      <c r="P415" s="4"/>
      <c r="Q415" s="4"/>
      <c r="R415" s="4"/>
      <c r="S415" s="4"/>
    </row>
    <row r="416" spans="1:19" ht="15" customHeight="1" x14ac:dyDescent="0.2">
      <c r="A416" s="1">
        <v>2013</v>
      </c>
      <c r="B416" s="2" t="s">
        <v>489</v>
      </c>
      <c r="C416" s="65">
        <v>36</v>
      </c>
      <c r="D416" s="65">
        <v>9</v>
      </c>
      <c r="E416" s="3">
        <f t="shared" si="23"/>
        <v>0.25</v>
      </c>
      <c r="F416" s="23" t="s">
        <v>385</v>
      </c>
      <c r="G416" s="5">
        <v>520</v>
      </c>
      <c r="H416" s="6" t="s">
        <v>490</v>
      </c>
      <c r="I416" s="4"/>
      <c r="J416" s="4"/>
      <c r="K416" s="4"/>
      <c r="L416" s="4"/>
      <c r="M416" s="4"/>
      <c r="N416" s="4"/>
      <c r="O416" s="4"/>
      <c r="P416" s="4"/>
      <c r="Q416" s="4"/>
      <c r="R416" s="4"/>
      <c r="S416" s="4"/>
    </row>
    <row r="417" spans="1:19" ht="15" customHeight="1" x14ac:dyDescent="0.2">
      <c r="A417" s="1">
        <v>2013</v>
      </c>
      <c r="B417" s="2" t="s">
        <v>549</v>
      </c>
      <c r="C417" s="65">
        <v>119</v>
      </c>
      <c r="D417" s="65">
        <v>45</v>
      </c>
      <c r="E417" s="3">
        <f t="shared" si="23"/>
        <v>0.37815126050420167</v>
      </c>
      <c r="F417" s="23" t="s">
        <v>385</v>
      </c>
      <c r="I417" s="4"/>
      <c r="J417" s="4"/>
      <c r="K417" s="4"/>
      <c r="L417" s="4"/>
      <c r="M417" s="4"/>
      <c r="N417" s="4"/>
      <c r="O417" s="4"/>
      <c r="P417" s="4"/>
      <c r="Q417" s="4"/>
      <c r="R417" s="4"/>
      <c r="S417" s="4"/>
    </row>
    <row r="418" spans="1:19" ht="15" customHeight="1" x14ac:dyDescent="0.2">
      <c r="A418" s="1">
        <v>2013</v>
      </c>
      <c r="B418" s="2" t="s">
        <v>502</v>
      </c>
      <c r="C418" s="65">
        <v>40</v>
      </c>
      <c r="D418" s="65">
        <v>32</v>
      </c>
      <c r="E418" s="3">
        <f t="shared" si="23"/>
        <v>0.8</v>
      </c>
      <c r="F418" s="23" t="s">
        <v>385</v>
      </c>
      <c r="G418" s="5">
        <v>162</v>
      </c>
      <c r="I418" s="4"/>
      <c r="J418" s="4"/>
      <c r="K418" s="4"/>
      <c r="L418" s="4"/>
      <c r="M418" s="4"/>
      <c r="N418" s="4"/>
      <c r="O418" s="4"/>
      <c r="P418" s="4"/>
      <c r="Q418" s="4"/>
      <c r="R418" s="4"/>
      <c r="S418" s="4"/>
    </row>
    <row r="419" spans="1:19" ht="15" customHeight="1" x14ac:dyDescent="0.2">
      <c r="A419" s="1">
        <v>2013</v>
      </c>
      <c r="B419" s="2" t="s">
        <v>91</v>
      </c>
      <c r="C419" s="65">
        <v>56</v>
      </c>
      <c r="D419" s="65">
        <v>6</v>
      </c>
      <c r="E419" s="3">
        <f t="shared" si="23"/>
        <v>0.10714285714285714</v>
      </c>
      <c r="F419" s="23" t="s">
        <v>385</v>
      </c>
      <c r="I419" s="4"/>
      <c r="J419" s="4"/>
      <c r="K419" s="4"/>
      <c r="L419" s="4"/>
      <c r="M419" s="4"/>
      <c r="N419" s="4"/>
      <c r="O419" s="4"/>
      <c r="P419" s="4"/>
      <c r="Q419" s="4"/>
      <c r="R419" s="4"/>
      <c r="S419" s="4"/>
    </row>
    <row r="420" spans="1:19" ht="15" customHeight="1" x14ac:dyDescent="0.2">
      <c r="A420" s="1">
        <v>2013</v>
      </c>
      <c r="B420" s="2" t="s">
        <v>254</v>
      </c>
      <c r="C420" s="65">
        <v>70</v>
      </c>
      <c r="D420" s="65">
        <v>15</v>
      </c>
      <c r="E420" s="3">
        <f t="shared" si="23"/>
        <v>0.21428571428571427</v>
      </c>
      <c r="F420" s="23" t="s">
        <v>385</v>
      </c>
      <c r="I420" s="4"/>
      <c r="J420" s="4"/>
      <c r="K420" s="4"/>
      <c r="L420" s="4"/>
      <c r="M420" s="4"/>
      <c r="N420" s="4"/>
      <c r="O420" s="4"/>
      <c r="P420" s="4"/>
      <c r="Q420" s="4"/>
      <c r="R420" s="4"/>
      <c r="S420" s="4"/>
    </row>
    <row r="421" spans="1:19" ht="15" customHeight="1" x14ac:dyDescent="0.2">
      <c r="A421" s="1">
        <v>2013</v>
      </c>
      <c r="B421" s="2" t="s">
        <v>545</v>
      </c>
      <c r="C421" s="65">
        <v>4</v>
      </c>
      <c r="D421" s="65">
        <v>1</v>
      </c>
      <c r="E421" s="3">
        <f t="shared" si="23"/>
        <v>0.25</v>
      </c>
      <c r="F421" s="23" t="s">
        <v>385</v>
      </c>
      <c r="I421" s="4"/>
      <c r="J421" s="4"/>
      <c r="K421" s="4"/>
      <c r="L421" s="4"/>
      <c r="M421" s="4"/>
      <c r="N421" s="4"/>
      <c r="O421" s="4"/>
      <c r="P421" s="4"/>
      <c r="Q421" s="4"/>
      <c r="R421" s="4"/>
      <c r="S421" s="4"/>
    </row>
    <row r="422" spans="1:19" ht="15" customHeight="1" x14ac:dyDescent="0.2">
      <c r="A422" s="1">
        <v>2013</v>
      </c>
      <c r="B422" s="2" t="s">
        <v>214</v>
      </c>
      <c r="C422" s="65">
        <v>208</v>
      </c>
      <c r="D422" s="65">
        <v>56</v>
      </c>
      <c r="E422" s="3">
        <f t="shared" si="23"/>
        <v>0.26923076923076922</v>
      </c>
      <c r="F422" s="23" t="s">
        <v>385</v>
      </c>
      <c r="H422" s="6" t="s">
        <v>503</v>
      </c>
      <c r="I422" s="4"/>
      <c r="J422" s="4"/>
      <c r="K422" s="4"/>
      <c r="L422" s="4"/>
      <c r="M422" s="4"/>
      <c r="N422" s="4"/>
      <c r="O422" s="4"/>
      <c r="P422" s="4"/>
      <c r="Q422" s="4"/>
      <c r="R422" s="4"/>
      <c r="S422" s="4"/>
    </row>
    <row r="423" spans="1:19" s="4" customFormat="1" ht="15" customHeight="1" x14ac:dyDescent="0.2">
      <c r="A423" s="1">
        <v>2013</v>
      </c>
      <c r="B423" s="21" t="s">
        <v>474</v>
      </c>
      <c r="C423" s="65">
        <v>52</v>
      </c>
      <c r="D423" s="65">
        <v>16</v>
      </c>
      <c r="E423" s="3">
        <f t="shared" si="23"/>
        <v>0.30769230769230771</v>
      </c>
      <c r="F423" s="23" t="s">
        <v>385</v>
      </c>
      <c r="G423" s="5">
        <v>500</v>
      </c>
      <c r="H423" s="6" t="s">
        <v>479</v>
      </c>
    </row>
    <row r="424" spans="1:19" s="4" customFormat="1" ht="15" customHeight="1" x14ac:dyDescent="0.2">
      <c r="A424" s="1">
        <v>2013</v>
      </c>
      <c r="B424" s="8" t="s">
        <v>519</v>
      </c>
      <c r="C424" s="65">
        <v>47</v>
      </c>
      <c r="D424" s="65">
        <v>11</v>
      </c>
      <c r="E424" s="3">
        <f t="shared" si="23"/>
        <v>0.23404255319148937</v>
      </c>
      <c r="F424" s="23" t="s">
        <v>251</v>
      </c>
      <c r="G424" s="5"/>
      <c r="H424" s="6" t="s">
        <v>723</v>
      </c>
    </row>
    <row r="425" spans="1:19" s="4" customFormat="1" ht="15" customHeight="1" x14ac:dyDescent="0.2">
      <c r="A425" s="1">
        <v>2013</v>
      </c>
      <c r="B425" s="8" t="s">
        <v>560</v>
      </c>
      <c r="C425" s="65">
        <v>174</v>
      </c>
      <c r="D425" s="65">
        <v>73</v>
      </c>
      <c r="E425" s="22" t="s">
        <v>310</v>
      </c>
      <c r="F425" s="23" t="s">
        <v>251</v>
      </c>
      <c r="G425" s="5"/>
      <c r="H425" s="6" t="s">
        <v>571</v>
      </c>
    </row>
    <row r="426" spans="1:19" s="4" customFormat="1" ht="15" customHeight="1" x14ac:dyDescent="0.2">
      <c r="A426" s="1">
        <v>2013</v>
      </c>
      <c r="B426" s="8" t="s">
        <v>570</v>
      </c>
      <c r="C426" s="65">
        <v>83</v>
      </c>
      <c r="D426" s="65">
        <v>22</v>
      </c>
      <c r="E426" s="3">
        <f>IF(ISNUMBER(D426),D426/C426,"")</f>
        <v>0.26506024096385544</v>
      </c>
      <c r="F426" s="23" t="s">
        <v>251</v>
      </c>
      <c r="G426" s="5"/>
      <c r="H426" s="6"/>
    </row>
    <row r="427" spans="1:19" s="4" customFormat="1" ht="15" customHeight="1" x14ac:dyDescent="0.2">
      <c r="A427" s="1">
        <v>2013</v>
      </c>
      <c r="B427" s="8" t="s">
        <v>520</v>
      </c>
      <c r="C427" s="65">
        <v>34</v>
      </c>
      <c r="D427" s="65">
        <v>14</v>
      </c>
      <c r="E427" s="3">
        <f>IF(ISNUMBER(D427),D427/C427,"")</f>
        <v>0.41176470588235292</v>
      </c>
      <c r="F427" s="23" t="s">
        <v>251</v>
      </c>
      <c r="G427" s="5"/>
      <c r="H427" s="6"/>
    </row>
    <row r="428" spans="1:19" s="4" customFormat="1" ht="15" customHeight="1" x14ac:dyDescent="0.2">
      <c r="A428" s="1">
        <v>2013</v>
      </c>
      <c r="B428" s="21" t="s">
        <v>722</v>
      </c>
      <c r="C428" s="65">
        <v>187</v>
      </c>
      <c r="D428" s="65">
        <v>25</v>
      </c>
      <c r="E428" s="3">
        <f>IF(ISNUMBER(D428),D428/C428,"")</f>
        <v>0.13368983957219252</v>
      </c>
      <c r="F428" s="23" t="s">
        <v>251</v>
      </c>
      <c r="G428" s="5"/>
      <c r="H428" s="6"/>
    </row>
    <row r="429" spans="1:19" s="4" customFormat="1" ht="15" customHeight="1" x14ac:dyDescent="0.2">
      <c r="A429" s="1">
        <v>2013</v>
      </c>
      <c r="B429" s="8" t="s">
        <v>567</v>
      </c>
      <c r="C429" s="65">
        <v>306</v>
      </c>
      <c r="D429" s="65">
        <v>294</v>
      </c>
      <c r="E429" s="3" t="s">
        <v>310</v>
      </c>
      <c r="F429" s="23" t="s">
        <v>251</v>
      </c>
      <c r="G429" s="5"/>
      <c r="H429" s="6" t="s">
        <v>572</v>
      </c>
    </row>
    <row r="430" spans="1:19" s="4" customFormat="1" ht="15" customHeight="1" x14ac:dyDescent="0.2">
      <c r="A430" s="1">
        <v>2013</v>
      </c>
      <c r="B430" s="8" t="s">
        <v>573</v>
      </c>
      <c r="C430" s="65">
        <v>261</v>
      </c>
      <c r="D430" s="65">
        <v>35</v>
      </c>
      <c r="E430" s="3">
        <f>IF(ISNUMBER(D430),D430/C430,"")</f>
        <v>0.13409961685823754</v>
      </c>
      <c r="F430" s="23" t="s">
        <v>251</v>
      </c>
      <c r="G430" s="5"/>
      <c r="H430" s="6"/>
    </row>
    <row r="431" spans="1:19" s="4" customFormat="1" ht="15" customHeight="1" x14ac:dyDescent="0.2">
      <c r="A431" s="1">
        <v>2013</v>
      </c>
      <c r="B431" s="21" t="s">
        <v>717</v>
      </c>
      <c r="C431" s="65">
        <v>92</v>
      </c>
      <c r="D431" s="65">
        <v>13</v>
      </c>
      <c r="E431" s="3">
        <f>IF(ISNUMBER(D431),D431/C431,"")</f>
        <v>0.14130434782608695</v>
      </c>
      <c r="F431" s="23" t="s">
        <v>251</v>
      </c>
      <c r="G431" s="5"/>
      <c r="H431" s="6"/>
    </row>
    <row r="432" spans="1:19" s="4" customFormat="1" ht="15" customHeight="1" x14ac:dyDescent="0.2">
      <c r="A432" s="1">
        <v>2013</v>
      </c>
      <c r="B432" s="7" t="s">
        <v>31</v>
      </c>
      <c r="C432" s="67" t="s">
        <v>310</v>
      </c>
      <c r="D432" s="67" t="s">
        <v>310</v>
      </c>
      <c r="E432" s="3" t="s">
        <v>310</v>
      </c>
      <c r="F432" s="23" t="s">
        <v>251</v>
      </c>
      <c r="G432" s="5"/>
      <c r="H432" s="6" t="s">
        <v>539</v>
      </c>
    </row>
    <row r="433" spans="1:8" s="4" customFormat="1" ht="15" customHeight="1" x14ac:dyDescent="0.2">
      <c r="A433" s="1">
        <v>2013</v>
      </c>
      <c r="B433" s="7" t="s">
        <v>95</v>
      </c>
      <c r="C433" s="65">
        <v>148</v>
      </c>
      <c r="D433" s="65">
        <v>27</v>
      </c>
      <c r="E433" s="3">
        <f t="shared" ref="E433:E464" si="24">IF(ISNUMBER(D433),D433/C433,"")</f>
        <v>0.18243243243243243</v>
      </c>
      <c r="F433" s="4" t="s">
        <v>298</v>
      </c>
      <c r="G433" s="5">
        <v>158</v>
      </c>
      <c r="H433" s="6" t="s">
        <v>497</v>
      </c>
    </row>
    <row r="434" spans="1:8" s="4" customFormat="1" ht="15" customHeight="1" x14ac:dyDescent="0.2">
      <c r="A434" s="1">
        <v>2013</v>
      </c>
      <c r="B434" s="32" t="s">
        <v>274</v>
      </c>
      <c r="C434" s="65">
        <v>99</v>
      </c>
      <c r="D434" s="65">
        <v>10</v>
      </c>
      <c r="E434" s="3">
        <f t="shared" si="24"/>
        <v>0.10101010101010101</v>
      </c>
      <c r="F434" s="4" t="s">
        <v>298</v>
      </c>
      <c r="G434" s="5">
        <v>98</v>
      </c>
      <c r="H434" s="6" t="s">
        <v>525</v>
      </c>
    </row>
    <row r="435" spans="1:8" s="4" customFormat="1" ht="15" customHeight="1" x14ac:dyDescent="0.2">
      <c r="A435" s="1">
        <v>2013</v>
      </c>
      <c r="B435" s="2" t="s">
        <v>20</v>
      </c>
      <c r="C435" s="65">
        <v>92</v>
      </c>
      <c r="D435" s="65">
        <v>24</v>
      </c>
      <c r="E435" s="3">
        <f t="shared" si="24"/>
        <v>0.2608695652173913</v>
      </c>
      <c r="F435" s="4" t="s">
        <v>298</v>
      </c>
      <c r="G435" s="5">
        <v>155</v>
      </c>
      <c r="H435" s="6" t="s">
        <v>498</v>
      </c>
    </row>
    <row r="436" spans="1:8" s="4" customFormat="1" ht="15" customHeight="1" x14ac:dyDescent="0.2">
      <c r="A436" s="1">
        <v>2013</v>
      </c>
      <c r="B436" s="2" t="s">
        <v>488</v>
      </c>
      <c r="C436" s="65">
        <v>30</v>
      </c>
      <c r="D436" s="65">
        <v>15</v>
      </c>
      <c r="E436" s="3">
        <f t="shared" si="24"/>
        <v>0.5</v>
      </c>
      <c r="F436" s="4" t="s">
        <v>298</v>
      </c>
      <c r="G436" s="5">
        <v>1080</v>
      </c>
      <c r="H436" s="6" t="s">
        <v>524</v>
      </c>
    </row>
    <row r="437" spans="1:8" s="4" customFormat="1" ht="15" customHeight="1" x14ac:dyDescent="0.2">
      <c r="A437" s="1">
        <v>2013</v>
      </c>
      <c r="B437" s="7" t="s">
        <v>317</v>
      </c>
      <c r="C437" s="65">
        <v>23</v>
      </c>
      <c r="D437" s="65">
        <v>12</v>
      </c>
      <c r="E437" s="3">
        <f t="shared" si="24"/>
        <v>0.52173913043478259</v>
      </c>
      <c r="F437" s="4" t="s">
        <v>298</v>
      </c>
      <c r="G437" s="5">
        <v>212</v>
      </c>
      <c r="H437" s="6" t="s">
        <v>77</v>
      </c>
    </row>
    <row r="438" spans="1:8" s="4" customFormat="1" ht="15" customHeight="1" x14ac:dyDescent="0.2">
      <c r="A438" s="1">
        <v>2013</v>
      </c>
      <c r="B438" s="7" t="s">
        <v>149</v>
      </c>
      <c r="C438" s="65">
        <v>102</v>
      </c>
      <c r="D438" s="65">
        <v>30</v>
      </c>
      <c r="E438" s="3">
        <f t="shared" si="24"/>
        <v>0.29411764705882354</v>
      </c>
      <c r="F438" s="4" t="s">
        <v>298</v>
      </c>
      <c r="G438" s="5">
        <v>112</v>
      </c>
      <c r="H438" s="6" t="s">
        <v>614</v>
      </c>
    </row>
    <row r="439" spans="1:8" s="4" customFormat="1" ht="15" customHeight="1" x14ac:dyDescent="0.2">
      <c r="A439" s="1">
        <v>2013</v>
      </c>
      <c r="B439" s="7" t="s">
        <v>305</v>
      </c>
      <c r="C439" s="65">
        <v>135</v>
      </c>
      <c r="D439" s="65">
        <v>27</v>
      </c>
      <c r="E439" s="3">
        <f t="shared" si="24"/>
        <v>0.2</v>
      </c>
      <c r="F439" s="4" t="s">
        <v>298</v>
      </c>
      <c r="G439" s="5">
        <v>138</v>
      </c>
      <c r="H439" s="6" t="s">
        <v>77</v>
      </c>
    </row>
    <row r="440" spans="1:8" s="4" customFormat="1" ht="15" customHeight="1" x14ac:dyDescent="0.2">
      <c r="A440" s="1">
        <v>2013</v>
      </c>
      <c r="B440" s="7" t="s">
        <v>439</v>
      </c>
      <c r="C440" s="65">
        <v>20</v>
      </c>
      <c r="D440" s="65">
        <v>2</v>
      </c>
      <c r="E440" s="3">
        <f t="shared" si="24"/>
        <v>0.1</v>
      </c>
      <c r="F440" s="4" t="s">
        <v>298</v>
      </c>
      <c r="G440" s="5">
        <v>95</v>
      </c>
      <c r="H440" s="6"/>
    </row>
    <row r="441" spans="1:8" s="4" customFormat="1" ht="15" customHeight="1" x14ac:dyDescent="0.2">
      <c r="A441" s="1">
        <v>2013</v>
      </c>
      <c r="B441" s="7" t="s">
        <v>72</v>
      </c>
      <c r="C441" s="65">
        <v>32</v>
      </c>
      <c r="D441" s="65">
        <v>11</v>
      </c>
      <c r="E441" s="3">
        <f t="shared" si="24"/>
        <v>0.34375</v>
      </c>
      <c r="F441" s="4" t="s">
        <v>298</v>
      </c>
      <c r="G441" s="5">
        <v>252</v>
      </c>
      <c r="H441" s="6" t="s">
        <v>521</v>
      </c>
    </row>
    <row r="442" spans="1:8" s="4" customFormat="1" ht="15" customHeight="1" x14ac:dyDescent="0.2">
      <c r="A442" s="1">
        <v>2013</v>
      </c>
      <c r="B442" s="2" t="s">
        <v>130</v>
      </c>
      <c r="C442" s="65">
        <v>90</v>
      </c>
      <c r="D442" s="65">
        <v>13</v>
      </c>
      <c r="E442" s="3">
        <f t="shared" si="24"/>
        <v>0.14444444444444443</v>
      </c>
      <c r="F442" s="4" t="s">
        <v>298</v>
      </c>
      <c r="G442" s="5">
        <v>124</v>
      </c>
      <c r="H442" s="33" t="s">
        <v>509</v>
      </c>
    </row>
    <row r="443" spans="1:8" s="4" customFormat="1" ht="15" customHeight="1" x14ac:dyDescent="0.2">
      <c r="A443" s="1">
        <v>2013</v>
      </c>
      <c r="B443" s="7" t="s">
        <v>421</v>
      </c>
      <c r="C443" s="65">
        <v>154</v>
      </c>
      <c r="D443" s="65">
        <v>22</v>
      </c>
      <c r="E443" s="3">
        <f t="shared" si="24"/>
        <v>0.14285714285714285</v>
      </c>
      <c r="F443" s="4" t="s">
        <v>298</v>
      </c>
      <c r="G443" s="5">
        <v>105</v>
      </c>
      <c r="H443" s="6"/>
    </row>
    <row r="444" spans="1:8" s="4" customFormat="1" ht="15" customHeight="1" x14ac:dyDescent="0.2">
      <c r="A444" s="1">
        <v>2013</v>
      </c>
      <c r="B444" s="32" t="s">
        <v>307</v>
      </c>
      <c r="C444" s="65">
        <v>49</v>
      </c>
      <c r="D444" s="65">
        <v>20</v>
      </c>
      <c r="E444" s="3">
        <f t="shared" si="24"/>
        <v>0.40816326530612246</v>
      </c>
      <c r="F444" s="4" t="s">
        <v>298</v>
      </c>
      <c r="G444" s="5">
        <v>94</v>
      </c>
      <c r="H444" s="6" t="s">
        <v>508</v>
      </c>
    </row>
    <row r="445" spans="1:8" s="4" customFormat="1" ht="15" customHeight="1" x14ac:dyDescent="0.2">
      <c r="A445" s="1">
        <v>2013</v>
      </c>
      <c r="B445" s="32" t="s">
        <v>328</v>
      </c>
      <c r="C445" s="65">
        <v>113</v>
      </c>
      <c r="D445" s="65">
        <v>23</v>
      </c>
      <c r="E445" s="3">
        <f t="shared" si="24"/>
        <v>0.20353982300884957</v>
      </c>
      <c r="F445" s="4" t="s">
        <v>298</v>
      </c>
      <c r="G445" s="5">
        <v>125</v>
      </c>
      <c r="H445" s="6" t="s">
        <v>507</v>
      </c>
    </row>
    <row r="446" spans="1:8" s="4" customFormat="1" ht="15" customHeight="1" x14ac:dyDescent="0.2">
      <c r="A446" s="1">
        <v>2013</v>
      </c>
      <c r="B446" s="7" t="s">
        <v>381</v>
      </c>
      <c r="C446" s="65">
        <v>131</v>
      </c>
      <c r="D446" s="65">
        <v>32</v>
      </c>
      <c r="E446" s="3">
        <f t="shared" si="24"/>
        <v>0.24427480916030533</v>
      </c>
      <c r="F446" s="4" t="s">
        <v>298</v>
      </c>
      <c r="G446" s="5">
        <v>114</v>
      </c>
      <c r="H446" s="6" t="s">
        <v>702</v>
      </c>
    </row>
    <row r="447" spans="1:8" s="4" customFormat="1" ht="15" customHeight="1" x14ac:dyDescent="0.2">
      <c r="A447" s="1">
        <v>2013</v>
      </c>
      <c r="B447" s="32" t="s">
        <v>487</v>
      </c>
      <c r="C447" s="65">
        <v>113</v>
      </c>
      <c r="D447" s="65">
        <v>12</v>
      </c>
      <c r="E447" s="3">
        <f t="shared" si="24"/>
        <v>0.10619469026548672</v>
      </c>
      <c r="F447" s="4" t="s">
        <v>298</v>
      </c>
      <c r="G447" s="5">
        <v>280</v>
      </c>
      <c r="H447" s="6" t="s">
        <v>499</v>
      </c>
    </row>
    <row r="448" spans="1:8" s="4" customFormat="1" ht="15" customHeight="1" x14ac:dyDescent="0.2">
      <c r="A448" s="1">
        <v>2013</v>
      </c>
      <c r="B448" s="7" t="s">
        <v>193</v>
      </c>
      <c r="C448" s="65">
        <v>40</v>
      </c>
      <c r="D448" s="65">
        <v>13</v>
      </c>
      <c r="E448" s="3">
        <f t="shared" si="24"/>
        <v>0.32500000000000001</v>
      </c>
      <c r="F448" s="4" t="s">
        <v>298</v>
      </c>
      <c r="G448" s="5">
        <v>135</v>
      </c>
      <c r="H448" s="6" t="s">
        <v>534</v>
      </c>
    </row>
    <row r="449" spans="1:19" s="4" customFormat="1" ht="15" customHeight="1" x14ac:dyDescent="0.2">
      <c r="A449" s="1">
        <v>2012</v>
      </c>
      <c r="B449" s="2" t="s">
        <v>49</v>
      </c>
      <c r="C449" s="65">
        <v>291</v>
      </c>
      <c r="D449" s="65">
        <v>90</v>
      </c>
      <c r="E449" s="3">
        <f t="shared" si="24"/>
        <v>0.30927835051546393</v>
      </c>
      <c r="F449" s="4" t="s">
        <v>300</v>
      </c>
      <c r="G449" s="5">
        <v>97</v>
      </c>
      <c r="H449" s="6"/>
      <c r="K449" s="30"/>
      <c r="L449" s="30"/>
      <c r="M449" s="30"/>
      <c r="N449" s="30"/>
      <c r="O449" s="30"/>
      <c r="P449" s="30"/>
      <c r="Q449" s="30"/>
      <c r="R449" s="30"/>
      <c r="S449" s="30"/>
    </row>
    <row r="450" spans="1:19" s="4" customFormat="1" ht="15" customHeight="1" x14ac:dyDescent="0.2">
      <c r="A450" s="1">
        <v>2012</v>
      </c>
      <c r="B450" s="7" t="s">
        <v>260</v>
      </c>
      <c r="C450" s="65">
        <v>178</v>
      </c>
      <c r="D450" s="65">
        <v>33</v>
      </c>
      <c r="E450" s="3">
        <f t="shared" si="24"/>
        <v>0.1853932584269663</v>
      </c>
      <c r="F450" s="4" t="s">
        <v>300</v>
      </c>
      <c r="G450" s="5">
        <v>383</v>
      </c>
      <c r="H450" s="6" t="s">
        <v>486</v>
      </c>
      <c r="K450" s="30"/>
      <c r="L450" s="30"/>
      <c r="M450" s="30"/>
      <c r="N450" s="30"/>
      <c r="O450" s="30"/>
      <c r="P450" s="30"/>
      <c r="Q450" s="30"/>
      <c r="R450" s="30"/>
      <c r="S450" s="30"/>
    </row>
    <row r="451" spans="1:19" s="4" customFormat="1" ht="15" customHeight="1" x14ac:dyDescent="0.2">
      <c r="A451" s="1">
        <v>2012</v>
      </c>
      <c r="B451" s="7" t="s">
        <v>12</v>
      </c>
      <c r="C451" s="65">
        <v>181</v>
      </c>
      <c r="D451" s="65">
        <v>28</v>
      </c>
      <c r="E451" s="3">
        <f t="shared" si="24"/>
        <v>0.15469613259668508</v>
      </c>
      <c r="F451" s="4" t="s">
        <v>300</v>
      </c>
      <c r="G451" s="5">
        <v>137</v>
      </c>
      <c r="H451" s="6"/>
      <c r="K451" s="30"/>
      <c r="L451" s="30"/>
      <c r="M451" s="30"/>
      <c r="N451" s="30"/>
      <c r="O451" s="30"/>
      <c r="P451" s="30"/>
      <c r="Q451" s="30"/>
      <c r="R451" s="30"/>
      <c r="S451" s="30"/>
    </row>
    <row r="452" spans="1:19" s="4" customFormat="1" ht="15" customHeight="1" x14ac:dyDescent="0.2">
      <c r="A452" s="1">
        <v>2012</v>
      </c>
      <c r="B452" s="2" t="s">
        <v>492</v>
      </c>
      <c r="C452" s="65">
        <v>636</v>
      </c>
      <c r="D452" s="65">
        <v>179</v>
      </c>
      <c r="E452" s="3">
        <f t="shared" si="24"/>
        <v>0.28144654088050314</v>
      </c>
      <c r="F452" s="4" t="s">
        <v>300</v>
      </c>
      <c r="G452" s="5"/>
      <c r="H452" s="6" t="s">
        <v>523</v>
      </c>
      <c r="K452" s="30"/>
      <c r="L452" s="30"/>
      <c r="M452" s="30"/>
      <c r="N452" s="30"/>
      <c r="O452" s="30"/>
      <c r="P452" s="30"/>
      <c r="Q452" s="30"/>
      <c r="R452" s="30"/>
      <c r="S452" s="30"/>
    </row>
    <row r="453" spans="1:19" s="4" customFormat="1" ht="15" customHeight="1" x14ac:dyDescent="0.2">
      <c r="A453" s="1">
        <v>2012</v>
      </c>
      <c r="B453" s="2" t="s">
        <v>460</v>
      </c>
      <c r="C453" s="65">
        <v>8</v>
      </c>
      <c r="D453" s="65">
        <v>3</v>
      </c>
      <c r="E453" s="3">
        <f t="shared" si="24"/>
        <v>0.375</v>
      </c>
      <c r="F453" s="4" t="s">
        <v>300</v>
      </c>
      <c r="G453" s="5"/>
      <c r="H453" s="6"/>
      <c r="K453" s="30"/>
      <c r="L453" s="30"/>
      <c r="M453" s="30"/>
      <c r="N453" s="30"/>
      <c r="O453" s="30"/>
      <c r="P453" s="30"/>
      <c r="Q453" s="30"/>
      <c r="R453" s="30"/>
      <c r="S453" s="30"/>
    </row>
    <row r="454" spans="1:19" s="4" customFormat="1" ht="15" customHeight="1" x14ac:dyDescent="0.2">
      <c r="A454" s="1">
        <v>2012</v>
      </c>
      <c r="B454" s="7" t="s">
        <v>459</v>
      </c>
      <c r="C454" s="65">
        <v>223</v>
      </c>
      <c r="D454" s="65">
        <v>50</v>
      </c>
      <c r="E454" s="3">
        <f t="shared" si="24"/>
        <v>0.22421524663677131</v>
      </c>
      <c r="F454" s="4" t="s">
        <v>300</v>
      </c>
      <c r="G454" s="5">
        <v>76</v>
      </c>
      <c r="H454" s="6" t="s">
        <v>467</v>
      </c>
      <c r="K454" s="30"/>
      <c r="L454" s="30"/>
      <c r="M454" s="30"/>
      <c r="N454" s="30"/>
      <c r="O454" s="30"/>
      <c r="P454" s="30"/>
      <c r="Q454" s="30"/>
      <c r="R454" s="30"/>
      <c r="S454" s="30"/>
    </row>
    <row r="455" spans="1:19" s="4" customFormat="1" ht="15" customHeight="1" x14ac:dyDescent="0.2">
      <c r="A455" s="1">
        <v>2012</v>
      </c>
      <c r="B455" s="7" t="s">
        <v>491</v>
      </c>
      <c r="C455" s="65">
        <v>1094</v>
      </c>
      <c r="D455" s="65">
        <v>249</v>
      </c>
      <c r="E455" s="3">
        <f t="shared" si="24"/>
        <v>0.22760511882998172</v>
      </c>
      <c r="F455" s="4" t="s">
        <v>300</v>
      </c>
      <c r="G455" s="5"/>
      <c r="H455" s="6" t="s">
        <v>523</v>
      </c>
      <c r="K455" s="30"/>
      <c r="L455" s="30"/>
      <c r="M455" s="30"/>
      <c r="N455" s="30"/>
      <c r="O455" s="30"/>
      <c r="P455" s="30"/>
      <c r="Q455" s="30"/>
      <c r="R455" s="30"/>
      <c r="S455" s="30"/>
    </row>
    <row r="456" spans="1:19" s="4" customFormat="1" ht="15" customHeight="1" x14ac:dyDescent="0.2">
      <c r="A456" s="1">
        <v>2012</v>
      </c>
      <c r="B456" s="7" t="s">
        <v>458</v>
      </c>
      <c r="C456" s="65">
        <v>63</v>
      </c>
      <c r="D456" s="65">
        <v>0</v>
      </c>
      <c r="E456" s="3">
        <f t="shared" si="24"/>
        <v>0</v>
      </c>
      <c r="F456" s="4" t="s">
        <v>300</v>
      </c>
      <c r="G456" s="5"/>
      <c r="H456" s="6" t="s">
        <v>475</v>
      </c>
      <c r="K456" s="30"/>
      <c r="L456" s="30"/>
      <c r="M456" s="30"/>
      <c r="N456" s="30"/>
      <c r="O456" s="30"/>
      <c r="P456" s="30"/>
      <c r="Q456" s="30"/>
      <c r="R456" s="30"/>
      <c r="S456" s="30"/>
    </row>
    <row r="457" spans="1:19" s="4" customFormat="1" ht="15" customHeight="1" x14ac:dyDescent="0.2">
      <c r="A457" s="1">
        <v>2012</v>
      </c>
      <c r="B457" s="7" t="s">
        <v>481</v>
      </c>
      <c r="C457" s="65">
        <v>34</v>
      </c>
      <c r="D457" s="65">
        <v>10</v>
      </c>
      <c r="E457" s="3">
        <f t="shared" si="24"/>
        <v>0.29411764705882354</v>
      </c>
      <c r="F457" s="4" t="s">
        <v>300</v>
      </c>
      <c r="G457" s="5"/>
      <c r="H457" s="6"/>
      <c r="K457" s="30"/>
      <c r="L457" s="30"/>
      <c r="M457" s="30"/>
      <c r="N457" s="30"/>
      <c r="O457" s="30"/>
      <c r="P457" s="30"/>
      <c r="Q457" s="30"/>
      <c r="R457" s="30"/>
      <c r="S457" s="30"/>
    </row>
    <row r="458" spans="1:19" s="4" customFormat="1" ht="15" customHeight="1" x14ac:dyDescent="0.2">
      <c r="A458" s="1">
        <v>2012</v>
      </c>
      <c r="B458" s="2" t="s">
        <v>181</v>
      </c>
      <c r="C458" s="65">
        <v>12</v>
      </c>
      <c r="D458" s="65">
        <v>2</v>
      </c>
      <c r="E458" s="3">
        <f t="shared" si="24"/>
        <v>0.16666666666666666</v>
      </c>
      <c r="F458" s="4" t="s">
        <v>300</v>
      </c>
      <c r="G458" s="5">
        <v>200</v>
      </c>
      <c r="H458" s="6" t="s">
        <v>455</v>
      </c>
      <c r="K458" s="30"/>
      <c r="L458" s="30"/>
      <c r="M458" s="30"/>
      <c r="N458" s="30"/>
      <c r="O458" s="30"/>
      <c r="P458" s="30"/>
      <c r="Q458" s="30"/>
      <c r="R458" s="30"/>
      <c r="S458" s="30"/>
    </row>
    <row r="459" spans="1:19" s="4" customFormat="1" ht="15" customHeight="1" x14ac:dyDescent="0.2">
      <c r="A459" s="1">
        <v>2012</v>
      </c>
      <c r="B459" s="2" t="s">
        <v>405</v>
      </c>
      <c r="C459" s="65">
        <v>46</v>
      </c>
      <c r="D459" s="65">
        <v>12</v>
      </c>
      <c r="E459" s="3">
        <f t="shared" si="24"/>
        <v>0.2608695652173913</v>
      </c>
      <c r="F459" s="4" t="s">
        <v>300</v>
      </c>
      <c r="G459" s="5">
        <v>152</v>
      </c>
      <c r="H459" s="6"/>
      <c r="K459" s="30"/>
      <c r="L459" s="30"/>
      <c r="M459" s="30"/>
      <c r="N459" s="30"/>
      <c r="O459" s="30"/>
      <c r="P459" s="30"/>
      <c r="Q459" s="30"/>
      <c r="R459" s="30"/>
      <c r="S459" s="30"/>
    </row>
    <row r="460" spans="1:19" s="4" customFormat="1" ht="15" customHeight="1" x14ac:dyDescent="0.2">
      <c r="A460" s="1">
        <v>2012</v>
      </c>
      <c r="B460" s="2" t="s">
        <v>493</v>
      </c>
      <c r="C460" s="65">
        <v>112</v>
      </c>
      <c r="D460" s="65">
        <v>35</v>
      </c>
      <c r="E460" s="3">
        <f t="shared" si="24"/>
        <v>0.3125</v>
      </c>
      <c r="F460" s="4" t="s">
        <v>300</v>
      </c>
      <c r="G460" s="5"/>
      <c r="H460" s="6"/>
      <c r="K460" s="30"/>
      <c r="L460" s="30"/>
      <c r="M460" s="30"/>
      <c r="N460" s="30"/>
      <c r="O460" s="30"/>
      <c r="P460" s="30"/>
      <c r="Q460" s="30"/>
      <c r="R460" s="30"/>
      <c r="S460" s="30"/>
    </row>
    <row r="461" spans="1:19" s="4" customFormat="1" ht="15" customHeight="1" x14ac:dyDescent="0.2">
      <c r="A461" s="1">
        <v>2012</v>
      </c>
      <c r="B461" s="2" t="s">
        <v>494</v>
      </c>
      <c r="C461" s="65">
        <v>137</v>
      </c>
      <c r="D461" s="65">
        <v>38</v>
      </c>
      <c r="E461" s="3">
        <f t="shared" si="24"/>
        <v>0.27737226277372262</v>
      </c>
      <c r="F461" s="4" t="s">
        <v>300</v>
      </c>
      <c r="G461" s="5"/>
      <c r="H461" s="6"/>
      <c r="K461" s="30"/>
      <c r="L461" s="30"/>
      <c r="M461" s="30"/>
      <c r="N461" s="30"/>
      <c r="O461" s="30"/>
      <c r="P461" s="30"/>
      <c r="Q461" s="30"/>
      <c r="R461" s="30"/>
      <c r="S461" s="30"/>
    </row>
    <row r="462" spans="1:19" s="4" customFormat="1" ht="15" customHeight="1" x14ac:dyDescent="0.2">
      <c r="A462" s="1">
        <v>2012</v>
      </c>
      <c r="B462" s="7" t="s">
        <v>218</v>
      </c>
      <c r="C462" s="65">
        <v>38</v>
      </c>
      <c r="D462" s="65">
        <v>9</v>
      </c>
      <c r="E462" s="3">
        <f t="shared" si="24"/>
        <v>0.23684210526315788</v>
      </c>
      <c r="F462" s="4" t="s">
        <v>300</v>
      </c>
      <c r="G462" s="5">
        <v>580</v>
      </c>
      <c r="H462" s="6" t="s">
        <v>501</v>
      </c>
      <c r="K462" s="30"/>
      <c r="L462" s="30"/>
      <c r="M462" s="30"/>
      <c r="N462" s="30"/>
      <c r="O462" s="30"/>
      <c r="P462" s="30"/>
      <c r="Q462" s="30"/>
      <c r="R462" s="30"/>
      <c r="S462" s="30"/>
    </row>
    <row r="463" spans="1:19" s="4" customFormat="1" ht="15" customHeight="1" x14ac:dyDescent="0.2">
      <c r="A463" s="1">
        <v>2012</v>
      </c>
      <c r="B463" s="7" t="s">
        <v>444</v>
      </c>
      <c r="C463" s="65">
        <v>158</v>
      </c>
      <c r="D463" s="65">
        <v>45</v>
      </c>
      <c r="E463" s="3">
        <f t="shared" si="24"/>
        <v>0.2848101265822785</v>
      </c>
      <c r="F463" s="4" t="s">
        <v>300</v>
      </c>
      <c r="G463" s="5">
        <v>30</v>
      </c>
      <c r="H463" s="6" t="s">
        <v>485</v>
      </c>
      <c r="K463" s="30"/>
      <c r="L463" s="30"/>
      <c r="M463" s="30"/>
      <c r="N463" s="30"/>
      <c r="O463" s="30"/>
      <c r="P463" s="30"/>
      <c r="Q463" s="30"/>
      <c r="R463" s="30"/>
      <c r="S463" s="30"/>
    </row>
    <row r="464" spans="1:19" s="4" customFormat="1" ht="15" customHeight="1" x14ac:dyDescent="0.2">
      <c r="A464" s="1">
        <v>2012</v>
      </c>
      <c r="B464" s="7" t="s">
        <v>466</v>
      </c>
      <c r="C464" s="65">
        <v>53</v>
      </c>
      <c r="D464" s="65">
        <v>10</v>
      </c>
      <c r="E464" s="3">
        <f t="shared" si="24"/>
        <v>0.18867924528301888</v>
      </c>
      <c r="F464" s="4" t="s">
        <v>300</v>
      </c>
      <c r="G464" s="5">
        <v>150</v>
      </c>
      <c r="H464" s="6" t="s">
        <v>522</v>
      </c>
      <c r="K464" s="30"/>
      <c r="L464" s="30"/>
      <c r="M464" s="30"/>
      <c r="N464" s="30"/>
      <c r="O464" s="30"/>
      <c r="P464" s="30"/>
      <c r="Q464" s="30"/>
      <c r="R464" s="30"/>
      <c r="S464" s="30"/>
    </row>
    <row r="465" spans="1:19" ht="15" customHeight="1" x14ac:dyDescent="0.2">
      <c r="A465" s="1">
        <v>2012</v>
      </c>
      <c r="B465" s="7" t="s">
        <v>308</v>
      </c>
      <c r="C465" s="65">
        <v>85</v>
      </c>
      <c r="D465" s="65">
        <v>18</v>
      </c>
      <c r="E465" s="3">
        <f t="shared" ref="E465:E496" si="25">IF(ISNUMBER(D465),D465/C465,"")</f>
        <v>0.21176470588235294</v>
      </c>
      <c r="F465" s="23" t="s">
        <v>385</v>
      </c>
      <c r="I465" s="4"/>
      <c r="J465" s="4"/>
      <c r="K465" s="4"/>
      <c r="L465" s="4"/>
      <c r="M465" s="4"/>
      <c r="N465" s="4"/>
      <c r="O465" s="4"/>
      <c r="P465" s="4"/>
      <c r="Q465" s="4"/>
      <c r="R465" s="4"/>
      <c r="S465" s="4"/>
    </row>
    <row r="466" spans="1:19" ht="15" customHeight="1" x14ac:dyDescent="0.2">
      <c r="A466" s="1">
        <v>2012</v>
      </c>
      <c r="B466" s="2" t="s">
        <v>448</v>
      </c>
      <c r="C466" s="65">
        <v>34</v>
      </c>
      <c r="D466" s="65">
        <v>25</v>
      </c>
      <c r="E466" s="3">
        <f t="shared" si="25"/>
        <v>0.73529411764705888</v>
      </c>
      <c r="F466" s="23" t="s">
        <v>385</v>
      </c>
      <c r="I466" s="4"/>
      <c r="J466" s="4"/>
      <c r="K466" s="4"/>
      <c r="L466" s="4"/>
      <c r="M466" s="4"/>
      <c r="N466" s="4"/>
      <c r="O466" s="4"/>
      <c r="P466" s="4"/>
      <c r="Q466" s="4"/>
      <c r="R466" s="4"/>
      <c r="S466" s="4"/>
    </row>
    <row r="467" spans="1:19" ht="15" customHeight="1" x14ac:dyDescent="0.2">
      <c r="A467" s="1">
        <v>2012</v>
      </c>
      <c r="B467" s="7" t="s">
        <v>469</v>
      </c>
      <c r="C467" s="65">
        <v>94</v>
      </c>
      <c r="D467" s="65">
        <v>26</v>
      </c>
      <c r="E467" s="3">
        <f t="shared" si="25"/>
        <v>0.27659574468085107</v>
      </c>
      <c r="F467" s="23" t="s">
        <v>385</v>
      </c>
      <c r="I467" s="4"/>
      <c r="J467" s="4"/>
      <c r="K467" s="4"/>
      <c r="L467" s="4"/>
      <c r="M467" s="4"/>
      <c r="N467" s="4"/>
      <c r="O467" s="4"/>
      <c r="P467" s="4"/>
      <c r="Q467" s="4"/>
      <c r="R467" s="4"/>
      <c r="S467" s="4"/>
    </row>
    <row r="468" spans="1:19" ht="15" customHeight="1" x14ac:dyDescent="0.2">
      <c r="A468" s="1">
        <v>2012</v>
      </c>
      <c r="B468" s="2" t="s">
        <v>202</v>
      </c>
      <c r="C468" s="65">
        <v>51</v>
      </c>
      <c r="D468" s="65">
        <v>10</v>
      </c>
      <c r="E468" s="3">
        <f t="shared" si="25"/>
        <v>0.19607843137254902</v>
      </c>
      <c r="F468" s="23" t="s">
        <v>385</v>
      </c>
      <c r="G468" s="5">
        <v>120</v>
      </c>
      <c r="I468" s="4"/>
      <c r="J468" s="4"/>
      <c r="K468" s="4"/>
      <c r="L468" s="4"/>
      <c r="M468" s="4"/>
      <c r="N468" s="4"/>
      <c r="O468" s="4"/>
      <c r="P468" s="4"/>
      <c r="Q468" s="4"/>
      <c r="R468" s="4"/>
      <c r="S468" s="4"/>
    </row>
    <row r="469" spans="1:19" ht="15" customHeight="1" x14ac:dyDescent="0.2">
      <c r="A469" s="1">
        <v>2012</v>
      </c>
      <c r="B469" s="2" t="s">
        <v>470</v>
      </c>
      <c r="C469" s="65">
        <v>63</v>
      </c>
      <c r="D469" s="65">
        <v>14</v>
      </c>
      <c r="E469" s="3">
        <f t="shared" si="25"/>
        <v>0.22222222222222221</v>
      </c>
      <c r="F469" s="23" t="s">
        <v>385</v>
      </c>
      <c r="I469" s="4"/>
      <c r="J469" s="4"/>
      <c r="K469" s="4"/>
      <c r="L469" s="4"/>
      <c r="M469" s="4"/>
      <c r="N469" s="4"/>
      <c r="O469" s="4"/>
      <c r="P469" s="4"/>
      <c r="Q469" s="4"/>
      <c r="R469" s="4"/>
      <c r="S469" s="4"/>
    </row>
    <row r="470" spans="1:19" ht="15" customHeight="1" x14ac:dyDescent="0.2">
      <c r="A470" s="1">
        <v>2012</v>
      </c>
      <c r="B470" s="2" t="s">
        <v>87</v>
      </c>
      <c r="C470" s="65">
        <v>14</v>
      </c>
      <c r="D470" s="65">
        <v>8</v>
      </c>
      <c r="E470" s="3">
        <f t="shared" si="25"/>
        <v>0.5714285714285714</v>
      </c>
      <c r="F470" s="23" t="s">
        <v>385</v>
      </c>
      <c r="I470" s="4"/>
      <c r="J470" s="4"/>
    </row>
    <row r="471" spans="1:19" ht="15" customHeight="1" x14ac:dyDescent="0.2">
      <c r="A471" s="1">
        <v>2012</v>
      </c>
      <c r="B471" s="2" t="s">
        <v>482</v>
      </c>
      <c r="C471" s="65">
        <v>66</v>
      </c>
      <c r="D471" s="65">
        <v>11</v>
      </c>
      <c r="E471" s="3">
        <f t="shared" si="25"/>
        <v>0.16666666666666666</v>
      </c>
      <c r="F471" s="23" t="s">
        <v>385</v>
      </c>
      <c r="I471" s="4"/>
      <c r="J471" s="4"/>
    </row>
    <row r="472" spans="1:19" ht="15" customHeight="1" x14ac:dyDescent="0.2">
      <c r="A472" s="1">
        <v>2012</v>
      </c>
      <c r="B472" s="7" t="s">
        <v>433</v>
      </c>
      <c r="C472" s="65">
        <v>10</v>
      </c>
      <c r="D472" s="65">
        <v>7</v>
      </c>
      <c r="E472" s="3">
        <f t="shared" si="25"/>
        <v>0.7</v>
      </c>
      <c r="F472" s="23" t="s">
        <v>385</v>
      </c>
      <c r="I472" s="4"/>
      <c r="J472" s="4" t="s">
        <v>331</v>
      </c>
    </row>
    <row r="473" spans="1:19" ht="15" customHeight="1" x14ac:dyDescent="0.2">
      <c r="A473" s="1">
        <v>2012</v>
      </c>
      <c r="B473" s="7" t="s">
        <v>480</v>
      </c>
      <c r="C473" s="65">
        <v>23</v>
      </c>
      <c r="D473" s="65">
        <v>4</v>
      </c>
      <c r="E473" s="3">
        <f t="shared" si="25"/>
        <v>0.17391304347826086</v>
      </c>
      <c r="F473" s="23" t="s">
        <v>385</v>
      </c>
      <c r="I473" s="4"/>
      <c r="J473" s="4"/>
    </row>
    <row r="474" spans="1:19" ht="15" customHeight="1" x14ac:dyDescent="0.2">
      <c r="A474" s="1">
        <v>2012</v>
      </c>
      <c r="B474" s="7" t="s">
        <v>284</v>
      </c>
      <c r="C474" s="65">
        <v>145</v>
      </c>
      <c r="D474" s="65">
        <v>19</v>
      </c>
      <c r="E474" s="3">
        <f t="shared" si="25"/>
        <v>0.1310344827586207</v>
      </c>
      <c r="F474" s="23" t="s">
        <v>385</v>
      </c>
      <c r="H474" s="8" t="s">
        <v>484</v>
      </c>
      <c r="I474" s="4"/>
      <c r="J474" s="4"/>
    </row>
    <row r="475" spans="1:19" ht="15" customHeight="1" x14ac:dyDescent="0.2">
      <c r="A475" s="1">
        <v>2012</v>
      </c>
      <c r="B475" s="7" t="s">
        <v>623</v>
      </c>
      <c r="C475" s="65">
        <v>24</v>
      </c>
      <c r="D475" s="65">
        <v>16</v>
      </c>
      <c r="E475" s="3">
        <f t="shared" si="25"/>
        <v>0.66666666666666663</v>
      </c>
      <c r="F475" s="23" t="s">
        <v>385</v>
      </c>
      <c r="H475" s="8"/>
      <c r="I475" s="4"/>
      <c r="J475" s="4"/>
    </row>
    <row r="476" spans="1:19" ht="15" customHeight="1" x14ac:dyDescent="0.2">
      <c r="A476" s="1">
        <v>2012</v>
      </c>
      <c r="B476" s="7" t="s">
        <v>624</v>
      </c>
      <c r="C476" s="65">
        <v>16</v>
      </c>
      <c r="D476" s="65">
        <v>10</v>
      </c>
      <c r="E476" s="3">
        <f t="shared" si="25"/>
        <v>0.625</v>
      </c>
      <c r="F476" s="23" t="s">
        <v>385</v>
      </c>
      <c r="H476" s="33" t="s">
        <v>768</v>
      </c>
      <c r="I476" s="4"/>
      <c r="J476" s="4"/>
    </row>
    <row r="477" spans="1:19" ht="15" customHeight="1" x14ac:dyDescent="0.2">
      <c r="A477" s="1">
        <v>2012</v>
      </c>
      <c r="B477" s="2" t="s">
        <v>446</v>
      </c>
      <c r="C477" s="65">
        <v>81</v>
      </c>
      <c r="D477" s="65">
        <v>27</v>
      </c>
      <c r="E477" s="3">
        <f t="shared" si="25"/>
        <v>0.33333333333333331</v>
      </c>
      <c r="F477" s="23" t="s">
        <v>385</v>
      </c>
      <c r="I477" s="4"/>
      <c r="J477" s="4"/>
    </row>
    <row r="478" spans="1:19" ht="15" customHeight="1" x14ac:dyDescent="0.2">
      <c r="A478" s="1">
        <v>2012</v>
      </c>
      <c r="B478" s="2" t="s">
        <v>325</v>
      </c>
      <c r="C478" s="65">
        <v>161</v>
      </c>
      <c r="D478" s="65">
        <v>36</v>
      </c>
      <c r="E478" s="3">
        <f t="shared" si="25"/>
        <v>0.2236024844720497</v>
      </c>
      <c r="F478" s="23" t="s">
        <v>385</v>
      </c>
      <c r="I478" s="4"/>
      <c r="J478" s="4"/>
    </row>
    <row r="479" spans="1:19" ht="15" customHeight="1" x14ac:dyDescent="0.2">
      <c r="A479" s="1">
        <v>2012</v>
      </c>
      <c r="B479" s="2" t="s">
        <v>61</v>
      </c>
      <c r="C479" s="65">
        <v>72</v>
      </c>
      <c r="D479" s="65">
        <v>17</v>
      </c>
      <c r="E479" s="3">
        <f t="shared" si="25"/>
        <v>0.2361111111111111</v>
      </c>
      <c r="F479" s="23" t="s">
        <v>385</v>
      </c>
      <c r="I479" s="4"/>
      <c r="J479" s="4"/>
    </row>
    <row r="480" spans="1:19" ht="15" customHeight="1" x14ac:dyDescent="0.2">
      <c r="A480" s="1">
        <v>2012</v>
      </c>
      <c r="B480" s="32" t="s">
        <v>143</v>
      </c>
      <c r="C480" s="65">
        <v>43</v>
      </c>
      <c r="D480" s="65">
        <v>13</v>
      </c>
      <c r="E480" s="3">
        <f t="shared" si="25"/>
        <v>0.30232558139534882</v>
      </c>
      <c r="F480" s="23" t="s">
        <v>385</v>
      </c>
      <c r="I480" s="4"/>
      <c r="J480" s="4"/>
    </row>
    <row r="481" spans="1:19" ht="15" customHeight="1" x14ac:dyDescent="0.2">
      <c r="A481" s="1">
        <v>2012</v>
      </c>
      <c r="B481" s="2" t="s">
        <v>447</v>
      </c>
      <c r="C481" s="65">
        <v>129</v>
      </c>
      <c r="D481" s="65">
        <v>57</v>
      </c>
      <c r="E481" s="3">
        <f t="shared" si="25"/>
        <v>0.44186046511627908</v>
      </c>
      <c r="F481" s="23" t="s">
        <v>385</v>
      </c>
      <c r="G481" s="5">
        <v>132</v>
      </c>
      <c r="I481" s="4"/>
      <c r="J481" s="4"/>
    </row>
    <row r="482" spans="1:19" ht="15" customHeight="1" x14ac:dyDescent="0.2">
      <c r="A482" s="1">
        <v>2012</v>
      </c>
      <c r="B482" s="2" t="s">
        <v>471</v>
      </c>
      <c r="C482" s="65">
        <v>41</v>
      </c>
      <c r="D482" s="65">
        <v>12</v>
      </c>
      <c r="E482" s="3">
        <f t="shared" si="25"/>
        <v>0.29268292682926828</v>
      </c>
      <c r="F482" s="23" t="s">
        <v>385</v>
      </c>
      <c r="I482" s="4"/>
      <c r="J482" s="4"/>
    </row>
    <row r="483" spans="1:19" ht="15" customHeight="1" x14ac:dyDescent="0.2">
      <c r="A483" s="1">
        <v>2012</v>
      </c>
      <c r="B483" s="2" t="s">
        <v>445</v>
      </c>
      <c r="C483" s="65">
        <v>45</v>
      </c>
      <c r="D483" s="65">
        <v>20</v>
      </c>
      <c r="E483" s="3">
        <f t="shared" si="25"/>
        <v>0.44444444444444442</v>
      </c>
      <c r="F483" s="23" t="s">
        <v>385</v>
      </c>
      <c r="I483" s="4"/>
      <c r="J483" s="4"/>
    </row>
    <row r="484" spans="1:19" ht="15" customHeight="1" x14ac:dyDescent="0.2">
      <c r="A484" s="1">
        <v>2012</v>
      </c>
      <c r="B484" s="32" t="s">
        <v>219</v>
      </c>
      <c r="C484" s="65">
        <v>89</v>
      </c>
      <c r="D484" s="65">
        <v>12</v>
      </c>
      <c r="E484" s="3">
        <f t="shared" si="25"/>
        <v>0.1348314606741573</v>
      </c>
      <c r="F484" s="23" t="s">
        <v>385</v>
      </c>
      <c r="G484" s="5">
        <v>170</v>
      </c>
      <c r="H484" s="6" t="s">
        <v>769</v>
      </c>
      <c r="I484" s="4"/>
      <c r="J484" s="4"/>
    </row>
    <row r="485" spans="1:19" ht="15" customHeight="1" x14ac:dyDescent="0.2">
      <c r="A485" s="1">
        <v>2012</v>
      </c>
      <c r="B485" s="8" t="s">
        <v>513</v>
      </c>
      <c r="C485" s="65">
        <v>58</v>
      </c>
      <c r="D485" s="65">
        <v>10</v>
      </c>
      <c r="E485" s="3">
        <f t="shared" si="25"/>
        <v>0.17241379310344829</v>
      </c>
      <c r="F485" s="23" t="s">
        <v>251</v>
      </c>
      <c r="H485" s="6" t="s">
        <v>515</v>
      </c>
      <c r="I485" s="4"/>
      <c r="J485" s="4"/>
    </row>
    <row r="486" spans="1:19" ht="15" customHeight="1" x14ac:dyDescent="0.2">
      <c r="A486" s="1">
        <v>2012</v>
      </c>
      <c r="B486" s="8" t="s">
        <v>512</v>
      </c>
      <c r="C486" s="65">
        <v>10</v>
      </c>
      <c r="D486" s="65">
        <v>2</v>
      </c>
      <c r="E486" s="3">
        <f t="shared" si="25"/>
        <v>0.2</v>
      </c>
      <c r="F486" s="23" t="s">
        <v>251</v>
      </c>
      <c r="H486" s="6" t="s">
        <v>516</v>
      </c>
      <c r="I486" s="4"/>
      <c r="J486" s="4"/>
    </row>
    <row r="487" spans="1:19" ht="15" customHeight="1" x14ac:dyDescent="0.2">
      <c r="A487" s="1">
        <v>2012</v>
      </c>
      <c r="B487" s="8" t="s">
        <v>511</v>
      </c>
      <c r="C487" s="65">
        <v>55</v>
      </c>
      <c r="D487" s="65">
        <v>12</v>
      </c>
      <c r="E487" s="3">
        <f t="shared" si="25"/>
        <v>0.21818181818181817</v>
      </c>
      <c r="F487" s="23" t="s">
        <v>251</v>
      </c>
      <c r="H487" s="6" t="s">
        <v>517</v>
      </c>
      <c r="I487" s="4"/>
      <c r="J487" s="4"/>
    </row>
    <row r="488" spans="1:19" ht="15" customHeight="1" x14ac:dyDescent="0.2">
      <c r="A488" s="1">
        <v>2012</v>
      </c>
      <c r="B488" s="8" t="s">
        <v>514</v>
      </c>
      <c r="C488" s="65">
        <v>134</v>
      </c>
      <c r="D488" s="65">
        <v>16</v>
      </c>
      <c r="E488" s="3">
        <f t="shared" si="25"/>
        <v>0.11940298507462686</v>
      </c>
      <c r="F488" s="23" t="s">
        <v>251</v>
      </c>
      <c r="H488" s="6" t="s">
        <v>518</v>
      </c>
      <c r="I488" s="4"/>
      <c r="J488" s="4"/>
    </row>
    <row r="489" spans="1:19" ht="15" customHeight="1" x14ac:dyDescent="0.2">
      <c r="A489" s="1">
        <v>2012</v>
      </c>
      <c r="B489" s="7" t="s">
        <v>159</v>
      </c>
      <c r="C489" s="65">
        <v>29</v>
      </c>
      <c r="D489" s="65">
        <v>10</v>
      </c>
      <c r="E489" s="3">
        <f t="shared" si="25"/>
        <v>0.34482758620689657</v>
      </c>
      <c r="F489" s="23" t="s">
        <v>251</v>
      </c>
      <c r="H489" s="6" t="s">
        <v>510</v>
      </c>
      <c r="I489" s="4"/>
      <c r="J489" s="4"/>
    </row>
    <row r="490" spans="1:19" ht="15" customHeight="1" x14ac:dyDescent="0.2">
      <c r="A490" s="1">
        <v>2012</v>
      </c>
      <c r="B490" s="7" t="s">
        <v>31</v>
      </c>
      <c r="C490" s="65">
        <v>232</v>
      </c>
      <c r="D490" s="65">
        <v>43</v>
      </c>
      <c r="E490" s="3">
        <f t="shared" si="25"/>
        <v>0.18534482758620691</v>
      </c>
      <c r="F490" s="23" t="s">
        <v>251</v>
      </c>
      <c r="H490" s="6" t="s">
        <v>510</v>
      </c>
      <c r="I490" s="4"/>
      <c r="J490" s="4"/>
    </row>
    <row r="491" spans="1:19" ht="15" customHeight="1" x14ac:dyDescent="0.2">
      <c r="A491" s="1">
        <v>2012</v>
      </c>
      <c r="B491" s="21" t="s">
        <v>274</v>
      </c>
      <c r="C491" s="65">
        <v>112</v>
      </c>
      <c r="D491" s="65">
        <v>23</v>
      </c>
      <c r="E491" s="3">
        <f t="shared" si="25"/>
        <v>0.20535714285714285</v>
      </c>
      <c r="F491" s="4" t="s">
        <v>298</v>
      </c>
      <c r="G491" s="5">
        <v>95</v>
      </c>
      <c r="H491" s="6" t="s">
        <v>454</v>
      </c>
      <c r="I491" s="4"/>
      <c r="J491" s="4"/>
    </row>
    <row r="492" spans="1:19" ht="15" customHeight="1" x14ac:dyDescent="0.2">
      <c r="A492" s="1">
        <v>2012</v>
      </c>
      <c r="B492" s="2" t="s">
        <v>20</v>
      </c>
      <c r="C492" s="68">
        <v>85</v>
      </c>
      <c r="D492" s="68">
        <v>29</v>
      </c>
      <c r="E492" s="3">
        <f t="shared" si="25"/>
        <v>0.3411764705882353</v>
      </c>
      <c r="F492" s="4" t="s">
        <v>58</v>
      </c>
      <c r="G492" s="4">
        <v>150</v>
      </c>
      <c r="H492" s="34"/>
      <c r="I492" s="4"/>
      <c r="J492" s="4"/>
      <c r="K492" s="4"/>
      <c r="L492" s="4"/>
      <c r="M492" s="4"/>
      <c r="N492" s="4"/>
      <c r="O492" s="4"/>
      <c r="P492" s="4"/>
      <c r="Q492" s="4"/>
      <c r="R492" s="4"/>
      <c r="S492" s="4"/>
    </row>
    <row r="493" spans="1:19" ht="15" customHeight="1" x14ac:dyDescent="0.2">
      <c r="A493" s="1">
        <v>2012</v>
      </c>
      <c r="B493" s="32" t="s">
        <v>456</v>
      </c>
      <c r="C493" s="68">
        <v>25</v>
      </c>
      <c r="D493" s="68">
        <v>3</v>
      </c>
      <c r="E493" s="3">
        <f t="shared" si="25"/>
        <v>0.12</v>
      </c>
      <c r="F493" s="4" t="s">
        <v>298</v>
      </c>
      <c r="G493" s="4">
        <v>100</v>
      </c>
      <c r="H493" s="34"/>
      <c r="I493" s="4"/>
      <c r="J493" s="4"/>
    </row>
    <row r="494" spans="1:19" ht="15" customHeight="1" x14ac:dyDescent="0.2">
      <c r="A494" s="1">
        <v>2012</v>
      </c>
      <c r="B494" s="7" t="s">
        <v>317</v>
      </c>
      <c r="C494" s="65">
        <v>24</v>
      </c>
      <c r="D494" s="66">
        <v>8</v>
      </c>
      <c r="E494" s="3">
        <f t="shared" si="25"/>
        <v>0.33333333333333331</v>
      </c>
      <c r="F494" s="4" t="s">
        <v>298</v>
      </c>
      <c r="G494" s="24">
        <v>230</v>
      </c>
      <c r="H494" s="35" t="s">
        <v>443</v>
      </c>
      <c r="I494" s="4"/>
      <c r="J494" s="4"/>
    </row>
    <row r="495" spans="1:19" ht="15" customHeight="1" x14ac:dyDescent="0.2">
      <c r="A495" s="1">
        <v>2012</v>
      </c>
      <c r="B495" s="32" t="s">
        <v>473</v>
      </c>
      <c r="C495" s="65">
        <v>18</v>
      </c>
      <c r="D495" s="66">
        <v>5</v>
      </c>
      <c r="E495" s="3">
        <f t="shared" si="25"/>
        <v>0.27777777777777779</v>
      </c>
      <c r="F495" s="4" t="s">
        <v>298</v>
      </c>
      <c r="G495" s="24">
        <v>98</v>
      </c>
      <c r="H495" s="35"/>
      <c r="I495" s="4"/>
      <c r="J495" s="4"/>
    </row>
    <row r="496" spans="1:19" ht="15" customHeight="1" x14ac:dyDescent="0.2">
      <c r="A496" s="1">
        <v>2012</v>
      </c>
      <c r="B496" s="7" t="s">
        <v>171</v>
      </c>
      <c r="C496" s="65">
        <v>102</v>
      </c>
      <c r="D496" s="66">
        <v>13</v>
      </c>
      <c r="E496" s="3">
        <f t="shared" si="25"/>
        <v>0.12745098039215685</v>
      </c>
      <c r="F496" s="4" t="s">
        <v>298</v>
      </c>
      <c r="G496" s="5">
        <v>100</v>
      </c>
      <c r="I496" s="4"/>
      <c r="J496" s="4"/>
    </row>
    <row r="497" spans="1:19" ht="15" customHeight="1" x14ac:dyDescent="0.2">
      <c r="A497" s="1">
        <v>2012</v>
      </c>
      <c r="B497" s="7" t="s">
        <v>149</v>
      </c>
      <c r="C497" s="65">
        <v>93</v>
      </c>
      <c r="D497" s="66">
        <v>29</v>
      </c>
      <c r="E497" s="3">
        <f t="shared" ref="E497:E519" si="26">IF(ISNUMBER(D497),D497/C497,"")</f>
        <v>0.31182795698924731</v>
      </c>
      <c r="F497" s="4" t="s">
        <v>298</v>
      </c>
      <c r="G497" s="24">
        <v>101</v>
      </c>
      <c r="H497" s="35"/>
      <c r="I497" s="4"/>
      <c r="J497" s="4"/>
    </row>
    <row r="498" spans="1:19" ht="15" customHeight="1" x14ac:dyDescent="0.2">
      <c r="A498" s="1">
        <v>2012</v>
      </c>
      <c r="B498" s="7" t="s">
        <v>305</v>
      </c>
      <c r="C498" s="65">
        <v>123</v>
      </c>
      <c r="D498" s="66">
        <v>30</v>
      </c>
      <c r="E498" s="3">
        <f t="shared" si="26"/>
        <v>0.24390243902439024</v>
      </c>
      <c r="F498" s="4" t="s">
        <v>298</v>
      </c>
      <c r="G498" s="24">
        <v>114</v>
      </c>
      <c r="H498" s="35"/>
      <c r="I498" s="4"/>
      <c r="J498" s="4"/>
      <c r="K498" s="4"/>
      <c r="L498" s="4"/>
      <c r="M498" s="4"/>
      <c r="N498" s="4"/>
      <c r="O498" s="4"/>
      <c r="P498" s="4"/>
      <c r="Q498" s="4"/>
      <c r="R498" s="4"/>
      <c r="S498" s="4"/>
    </row>
    <row r="499" spans="1:19" ht="15" customHeight="1" x14ac:dyDescent="0.2">
      <c r="A499" s="1">
        <v>2012</v>
      </c>
      <c r="B499" s="7" t="s">
        <v>472</v>
      </c>
      <c r="C499" s="65">
        <v>35</v>
      </c>
      <c r="D499" s="66">
        <v>6</v>
      </c>
      <c r="E499" s="3">
        <f t="shared" si="26"/>
        <v>0.17142857142857143</v>
      </c>
      <c r="F499" s="4" t="s">
        <v>298</v>
      </c>
      <c r="G499" s="24">
        <v>871</v>
      </c>
      <c r="H499" s="35"/>
      <c r="I499" s="4"/>
      <c r="J499" s="4"/>
      <c r="K499" s="4"/>
      <c r="L499" s="4"/>
      <c r="M499" s="4"/>
      <c r="N499" s="4"/>
      <c r="O499" s="4"/>
      <c r="P499" s="4"/>
      <c r="Q499" s="4"/>
      <c r="R499" s="4"/>
      <c r="S499" s="4"/>
    </row>
    <row r="500" spans="1:19" ht="15" customHeight="1" x14ac:dyDescent="0.2">
      <c r="A500" s="1">
        <v>2012</v>
      </c>
      <c r="B500" s="7" t="s">
        <v>464</v>
      </c>
      <c r="C500" s="65">
        <v>35</v>
      </c>
      <c r="D500" s="66">
        <v>7</v>
      </c>
      <c r="E500" s="3">
        <f t="shared" si="26"/>
        <v>0.2</v>
      </c>
      <c r="F500" s="4" t="s">
        <v>298</v>
      </c>
      <c r="G500" s="24">
        <v>107</v>
      </c>
      <c r="H500" s="35" t="s">
        <v>465</v>
      </c>
      <c r="I500" s="4"/>
      <c r="J500" s="4"/>
      <c r="K500" s="4"/>
      <c r="L500" s="4"/>
      <c r="M500" s="4"/>
      <c r="N500" s="4"/>
      <c r="O500" s="4"/>
      <c r="P500" s="4"/>
      <c r="Q500" s="4"/>
      <c r="R500" s="4"/>
      <c r="S500" s="4"/>
    </row>
    <row r="501" spans="1:19" s="4" customFormat="1" ht="15" customHeight="1" x14ac:dyDescent="0.2">
      <c r="A501" s="1">
        <v>2012</v>
      </c>
      <c r="B501" s="7" t="s">
        <v>439</v>
      </c>
      <c r="C501" s="68">
        <v>27</v>
      </c>
      <c r="D501" s="68">
        <v>3</v>
      </c>
      <c r="E501" s="3">
        <f t="shared" si="26"/>
        <v>0.1111111111111111</v>
      </c>
      <c r="F501" s="4" t="s">
        <v>298</v>
      </c>
      <c r="G501" s="5">
        <v>86</v>
      </c>
      <c r="H501" s="34" t="s">
        <v>440</v>
      </c>
      <c r="K501" s="30"/>
      <c r="L501" s="30"/>
      <c r="M501" s="30"/>
      <c r="N501" s="30"/>
      <c r="O501" s="30"/>
      <c r="P501" s="30"/>
      <c r="Q501" s="30"/>
      <c r="R501" s="30"/>
      <c r="S501" s="30"/>
    </row>
    <row r="502" spans="1:19" s="4" customFormat="1" ht="15" customHeight="1" x14ac:dyDescent="0.2">
      <c r="A502" s="1">
        <v>2012</v>
      </c>
      <c r="B502" s="7" t="s">
        <v>72</v>
      </c>
      <c r="C502" s="68">
        <v>26</v>
      </c>
      <c r="D502" s="68">
        <v>12</v>
      </c>
      <c r="E502" s="3">
        <f t="shared" si="26"/>
        <v>0.46153846153846156</v>
      </c>
      <c r="F502" s="4" t="s">
        <v>298</v>
      </c>
      <c r="G502" s="5">
        <v>546</v>
      </c>
      <c r="H502" s="34"/>
      <c r="K502" s="30"/>
      <c r="L502" s="30"/>
      <c r="M502" s="30"/>
      <c r="N502" s="30"/>
      <c r="O502" s="30"/>
      <c r="P502" s="30"/>
      <c r="Q502" s="30"/>
      <c r="R502" s="30"/>
      <c r="S502" s="30"/>
    </row>
    <row r="503" spans="1:19" s="4" customFormat="1" ht="15" customHeight="1" x14ac:dyDescent="0.2">
      <c r="A503" s="1">
        <v>2012</v>
      </c>
      <c r="B503" s="2" t="s">
        <v>130</v>
      </c>
      <c r="C503" s="65">
        <v>101</v>
      </c>
      <c r="D503" s="65">
        <v>13</v>
      </c>
      <c r="E503" s="3">
        <f t="shared" si="26"/>
        <v>0.12871287128712872</v>
      </c>
      <c r="F503" s="4" t="s">
        <v>298</v>
      </c>
      <c r="G503" s="5">
        <v>121</v>
      </c>
      <c r="H503" s="6" t="s">
        <v>468</v>
      </c>
      <c r="K503" s="30"/>
      <c r="L503" s="30"/>
      <c r="M503" s="30"/>
      <c r="N503" s="30"/>
      <c r="O503" s="30"/>
      <c r="P503" s="30"/>
      <c r="Q503" s="30"/>
      <c r="R503" s="30"/>
      <c r="S503" s="30"/>
    </row>
    <row r="504" spans="1:19" s="4" customFormat="1" ht="15" customHeight="1" x14ac:dyDescent="0.2">
      <c r="A504" s="1">
        <v>2012</v>
      </c>
      <c r="B504" s="7" t="s">
        <v>421</v>
      </c>
      <c r="C504" s="65">
        <v>143</v>
      </c>
      <c r="D504" s="65">
        <v>32</v>
      </c>
      <c r="E504" s="3">
        <f t="shared" si="26"/>
        <v>0.22377622377622378</v>
      </c>
      <c r="F504" s="4" t="s">
        <v>298</v>
      </c>
      <c r="G504" s="5">
        <v>105</v>
      </c>
      <c r="H504" s="6"/>
      <c r="K504" s="30"/>
      <c r="L504" s="30"/>
      <c r="M504" s="30"/>
      <c r="N504" s="30"/>
      <c r="O504" s="30"/>
      <c r="P504" s="30"/>
      <c r="Q504" s="30"/>
      <c r="R504" s="30"/>
      <c r="S504" s="30"/>
    </row>
    <row r="505" spans="1:19" s="4" customFormat="1" ht="15" customHeight="1" x14ac:dyDescent="0.2">
      <c r="A505" s="1">
        <v>2012</v>
      </c>
      <c r="B505" s="32" t="s">
        <v>307</v>
      </c>
      <c r="C505" s="65">
        <v>42</v>
      </c>
      <c r="D505" s="65">
        <v>7</v>
      </c>
      <c r="E505" s="3">
        <f t="shared" si="26"/>
        <v>0.16666666666666666</v>
      </c>
      <c r="F505" s="4" t="s">
        <v>298</v>
      </c>
      <c r="G505" s="5">
        <v>85</v>
      </c>
      <c r="H505" s="6" t="s">
        <v>452</v>
      </c>
      <c r="K505" s="30"/>
      <c r="L505" s="30"/>
      <c r="M505" s="30"/>
      <c r="N505" s="30"/>
      <c r="O505" s="30"/>
      <c r="P505" s="30"/>
      <c r="Q505" s="30"/>
      <c r="R505" s="30"/>
      <c r="S505" s="30"/>
    </row>
    <row r="506" spans="1:19" s="4" customFormat="1" ht="15" customHeight="1" x14ac:dyDescent="0.2">
      <c r="A506" s="1">
        <v>2012</v>
      </c>
      <c r="B506" s="32" t="s">
        <v>418</v>
      </c>
      <c r="C506" s="65">
        <v>90</v>
      </c>
      <c r="D506" s="65">
        <v>12</v>
      </c>
      <c r="E506" s="3">
        <f t="shared" si="26"/>
        <v>0.13333333333333333</v>
      </c>
      <c r="F506" s="4" t="s">
        <v>298</v>
      </c>
      <c r="G506" s="5">
        <v>112</v>
      </c>
      <c r="H506" s="7" t="s">
        <v>453</v>
      </c>
      <c r="K506" s="30"/>
      <c r="L506" s="30"/>
      <c r="M506" s="30"/>
      <c r="N506" s="30"/>
      <c r="O506" s="30"/>
      <c r="P506" s="30"/>
      <c r="Q506" s="30"/>
      <c r="R506" s="30"/>
      <c r="S506" s="30"/>
    </row>
    <row r="507" spans="1:19" s="4" customFormat="1" ht="15" customHeight="1" x14ac:dyDescent="0.2">
      <c r="A507" s="1">
        <v>2012</v>
      </c>
      <c r="B507" s="7" t="s">
        <v>381</v>
      </c>
      <c r="C507" s="65">
        <v>140</v>
      </c>
      <c r="D507" s="65">
        <v>19</v>
      </c>
      <c r="E507" s="3">
        <f t="shared" si="26"/>
        <v>0.1357142857142857</v>
      </c>
      <c r="F507" s="4" t="s">
        <v>298</v>
      </c>
      <c r="G507" s="5">
        <v>101</v>
      </c>
      <c r="H507" s="7" t="s">
        <v>463</v>
      </c>
      <c r="K507" s="30"/>
      <c r="L507" s="30"/>
      <c r="M507" s="30"/>
      <c r="N507" s="30"/>
      <c r="O507" s="30"/>
      <c r="P507" s="30"/>
      <c r="Q507" s="30"/>
      <c r="R507" s="30"/>
      <c r="S507" s="30"/>
    </row>
    <row r="508" spans="1:19" s="4" customFormat="1" ht="15" customHeight="1" x14ac:dyDescent="0.2">
      <c r="A508" s="1">
        <v>2012</v>
      </c>
      <c r="B508" s="7" t="s">
        <v>193</v>
      </c>
      <c r="C508" s="65">
        <v>41</v>
      </c>
      <c r="D508" s="65">
        <v>13</v>
      </c>
      <c r="E508" s="3">
        <f t="shared" si="26"/>
        <v>0.31707317073170732</v>
      </c>
      <c r="F508" s="4" t="s">
        <v>298</v>
      </c>
      <c r="G508" s="5">
        <v>91</v>
      </c>
      <c r="H508" s="7"/>
      <c r="K508" s="30"/>
      <c r="L508" s="30"/>
      <c r="M508" s="30"/>
      <c r="N508" s="30"/>
      <c r="O508" s="30"/>
      <c r="P508" s="30"/>
      <c r="Q508" s="30"/>
      <c r="R508" s="30"/>
      <c r="S508" s="30"/>
    </row>
    <row r="509" spans="1:19" s="4" customFormat="1" ht="15" customHeight="1" x14ac:dyDescent="0.2">
      <c r="A509" s="1">
        <v>2012</v>
      </c>
      <c r="B509" s="2" t="s">
        <v>220</v>
      </c>
      <c r="C509" s="65">
        <v>21</v>
      </c>
      <c r="D509" s="65">
        <v>1</v>
      </c>
      <c r="E509" s="3">
        <f t="shared" si="26"/>
        <v>4.7619047619047616E-2</v>
      </c>
      <c r="F509" s="4" t="s">
        <v>298</v>
      </c>
      <c r="G509" s="5">
        <v>150</v>
      </c>
      <c r="H509" s="7" t="s">
        <v>496</v>
      </c>
      <c r="K509" s="30"/>
      <c r="L509" s="30"/>
      <c r="M509" s="30"/>
      <c r="N509" s="30"/>
      <c r="O509" s="30"/>
      <c r="P509" s="30"/>
      <c r="Q509" s="30"/>
      <c r="R509" s="30"/>
      <c r="S509" s="30"/>
    </row>
    <row r="510" spans="1:19" s="4" customFormat="1" ht="15" customHeight="1" x14ac:dyDescent="0.2">
      <c r="A510" s="1">
        <v>2011</v>
      </c>
      <c r="B510" s="2" t="s">
        <v>49</v>
      </c>
      <c r="C510" s="68">
        <v>278</v>
      </c>
      <c r="D510" s="68">
        <v>63</v>
      </c>
      <c r="E510" s="3">
        <f t="shared" si="26"/>
        <v>0.22661870503597123</v>
      </c>
      <c r="F510" s="4" t="s">
        <v>300</v>
      </c>
      <c r="G510" s="5">
        <v>101</v>
      </c>
      <c r="H510" s="34"/>
      <c r="K510" s="30"/>
      <c r="L510" s="30"/>
      <c r="M510" s="30"/>
      <c r="N510" s="30"/>
      <c r="O510" s="30"/>
      <c r="P510" s="30"/>
      <c r="Q510" s="30"/>
      <c r="R510" s="30"/>
      <c r="S510" s="30"/>
    </row>
    <row r="511" spans="1:19" s="4" customFormat="1" ht="15" customHeight="1" x14ac:dyDescent="0.2">
      <c r="A511" s="1">
        <v>2011</v>
      </c>
      <c r="B511" s="7" t="s">
        <v>217</v>
      </c>
      <c r="C511" s="68">
        <v>163</v>
      </c>
      <c r="D511" s="68">
        <v>31</v>
      </c>
      <c r="E511" s="3">
        <f t="shared" si="26"/>
        <v>0.19018404907975461</v>
      </c>
      <c r="F511" s="4" t="s">
        <v>300</v>
      </c>
      <c r="G511" s="5"/>
      <c r="H511" s="33"/>
      <c r="K511" s="30"/>
      <c r="L511" s="30"/>
      <c r="M511" s="30"/>
      <c r="N511" s="30"/>
      <c r="O511" s="30"/>
      <c r="P511" s="30"/>
      <c r="Q511" s="30"/>
      <c r="R511" s="30"/>
      <c r="S511" s="30"/>
    </row>
    <row r="512" spans="1:19" s="4" customFormat="1" ht="15" customHeight="1" x14ac:dyDescent="0.2">
      <c r="A512" s="1">
        <v>2011</v>
      </c>
      <c r="B512" s="7" t="s">
        <v>12</v>
      </c>
      <c r="C512" s="68">
        <v>199</v>
      </c>
      <c r="D512" s="68">
        <v>33</v>
      </c>
      <c r="E512" s="3">
        <f t="shared" si="26"/>
        <v>0.16582914572864321</v>
      </c>
      <c r="F512" s="4" t="s">
        <v>300</v>
      </c>
      <c r="G512" s="5">
        <v>134</v>
      </c>
      <c r="H512" s="36"/>
      <c r="K512" s="30"/>
      <c r="L512" s="30"/>
      <c r="M512" s="30"/>
      <c r="N512" s="30"/>
      <c r="O512" s="30"/>
      <c r="P512" s="30"/>
      <c r="Q512" s="30"/>
      <c r="R512" s="30"/>
      <c r="S512" s="30"/>
    </row>
    <row r="513" spans="1:19" s="4" customFormat="1" ht="15" customHeight="1" x14ac:dyDescent="0.2">
      <c r="A513" s="18">
        <v>2011</v>
      </c>
      <c r="B513" s="7" t="s">
        <v>160</v>
      </c>
      <c r="C513" s="66">
        <v>224</v>
      </c>
      <c r="D513" s="66">
        <v>67</v>
      </c>
      <c r="E513" s="22">
        <f t="shared" si="26"/>
        <v>0.29910714285714285</v>
      </c>
      <c r="F513" s="8" t="s">
        <v>300</v>
      </c>
      <c r="G513" s="24">
        <v>80</v>
      </c>
      <c r="H513" s="7" t="s">
        <v>178</v>
      </c>
    </row>
    <row r="514" spans="1:19" s="4" customFormat="1" ht="15" customHeight="1" x14ac:dyDescent="0.2">
      <c r="A514" s="1">
        <v>2011</v>
      </c>
      <c r="B514" s="7" t="s">
        <v>330</v>
      </c>
      <c r="C514" s="66">
        <v>61</v>
      </c>
      <c r="D514" s="66">
        <v>21</v>
      </c>
      <c r="E514" s="22">
        <f t="shared" si="26"/>
        <v>0.34426229508196721</v>
      </c>
      <c r="F514" s="8" t="s">
        <v>300</v>
      </c>
      <c r="G514" s="24">
        <v>59</v>
      </c>
      <c r="H514" s="7" t="s">
        <v>417</v>
      </c>
      <c r="K514" s="30"/>
      <c r="L514" s="30"/>
      <c r="M514" s="30"/>
      <c r="N514" s="30"/>
      <c r="O514" s="30"/>
      <c r="P514" s="30"/>
      <c r="Q514" s="30"/>
      <c r="R514" s="30"/>
      <c r="S514" s="30"/>
    </row>
    <row r="515" spans="1:19" s="4" customFormat="1" ht="15" customHeight="1" x14ac:dyDescent="0.2">
      <c r="A515" s="1">
        <v>2011</v>
      </c>
      <c r="B515" s="2" t="s">
        <v>181</v>
      </c>
      <c r="C515" s="68">
        <v>16</v>
      </c>
      <c r="D515" s="68">
        <v>3</v>
      </c>
      <c r="E515" s="3">
        <f t="shared" si="26"/>
        <v>0.1875</v>
      </c>
      <c r="F515" s="4" t="s">
        <v>300</v>
      </c>
      <c r="G515" s="5">
        <v>195</v>
      </c>
      <c r="H515" s="36"/>
      <c r="K515" s="30"/>
      <c r="L515" s="30"/>
      <c r="M515" s="30"/>
      <c r="N515" s="30"/>
      <c r="O515" s="30"/>
      <c r="P515" s="30"/>
      <c r="Q515" s="30"/>
      <c r="R515" s="30"/>
      <c r="S515" s="30"/>
    </row>
    <row r="516" spans="1:19" s="4" customFormat="1" ht="15" customHeight="1" x14ac:dyDescent="0.2">
      <c r="A516" s="1">
        <v>2011</v>
      </c>
      <c r="B516" s="2" t="s">
        <v>405</v>
      </c>
      <c r="C516" s="68">
        <v>36</v>
      </c>
      <c r="D516" s="68">
        <v>3</v>
      </c>
      <c r="E516" s="3">
        <f t="shared" si="26"/>
        <v>8.3333333333333329E-2</v>
      </c>
      <c r="F516" s="4" t="s">
        <v>300</v>
      </c>
      <c r="G516" s="5">
        <v>223</v>
      </c>
      <c r="H516" s="36" t="s">
        <v>295</v>
      </c>
      <c r="K516" s="30"/>
      <c r="L516" s="30"/>
      <c r="M516" s="30"/>
      <c r="N516" s="30"/>
      <c r="O516" s="30"/>
      <c r="P516" s="30"/>
      <c r="Q516" s="30"/>
      <c r="R516" s="30"/>
      <c r="S516" s="30"/>
    </row>
    <row r="517" spans="1:19" s="4" customFormat="1" ht="15" customHeight="1" x14ac:dyDescent="0.2">
      <c r="A517" s="1">
        <v>2011</v>
      </c>
      <c r="B517" s="7" t="s">
        <v>218</v>
      </c>
      <c r="C517" s="68">
        <v>48</v>
      </c>
      <c r="D517" s="68">
        <v>10</v>
      </c>
      <c r="E517" s="3">
        <f t="shared" si="26"/>
        <v>0.20833333333333334</v>
      </c>
      <c r="F517" s="4" t="s">
        <v>300</v>
      </c>
      <c r="G517" s="5"/>
      <c r="H517" s="34" t="s">
        <v>461</v>
      </c>
      <c r="K517" s="30"/>
      <c r="L517" s="30"/>
      <c r="M517" s="30"/>
      <c r="N517" s="30"/>
      <c r="O517" s="30"/>
      <c r="P517" s="30"/>
      <c r="Q517" s="30"/>
      <c r="R517" s="30"/>
      <c r="S517" s="30"/>
    </row>
    <row r="518" spans="1:19" s="4" customFormat="1" ht="15" customHeight="1" x14ac:dyDescent="0.2">
      <c r="A518" s="1">
        <v>2011</v>
      </c>
      <c r="B518" s="7" t="s">
        <v>182</v>
      </c>
      <c r="C518" s="68">
        <v>152</v>
      </c>
      <c r="D518" s="68">
        <v>32</v>
      </c>
      <c r="E518" s="3">
        <f t="shared" si="26"/>
        <v>0.21052631578947367</v>
      </c>
      <c r="F518" s="4" t="s">
        <v>300</v>
      </c>
      <c r="G518" s="5"/>
      <c r="H518" s="36" t="s">
        <v>179</v>
      </c>
      <c r="K518" s="30"/>
      <c r="L518" s="30"/>
      <c r="M518" s="30"/>
      <c r="N518" s="30"/>
      <c r="O518" s="30"/>
      <c r="P518" s="30"/>
      <c r="Q518" s="30"/>
      <c r="R518" s="30"/>
      <c r="S518" s="30"/>
    </row>
    <row r="519" spans="1:19" ht="15" customHeight="1" x14ac:dyDescent="0.2">
      <c r="A519" s="1">
        <v>2011</v>
      </c>
      <c r="B519" s="7" t="s">
        <v>239</v>
      </c>
      <c r="C519" s="68">
        <v>75</v>
      </c>
      <c r="D519" s="68">
        <v>19</v>
      </c>
      <c r="E519" s="3">
        <f t="shared" si="26"/>
        <v>0.25333333333333335</v>
      </c>
      <c r="F519" s="4" t="s">
        <v>504</v>
      </c>
      <c r="G519" s="5">
        <v>185</v>
      </c>
      <c r="H519" s="36" t="s">
        <v>436</v>
      </c>
      <c r="I519" s="4"/>
      <c r="J519" s="4"/>
    </row>
    <row r="520" spans="1:19" ht="15" customHeight="1" x14ac:dyDescent="0.2">
      <c r="A520" s="18">
        <v>2011</v>
      </c>
      <c r="B520" s="7" t="s">
        <v>13</v>
      </c>
      <c r="C520" s="66">
        <v>74</v>
      </c>
      <c r="D520" s="66">
        <v>18</v>
      </c>
      <c r="E520" s="22">
        <v>0.24324324324324301</v>
      </c>
      <c r="F520" s="4" t="s">
        <v>504</v>
      </c>
      <c r="G520" s="24"/>
      <c r="H520" s="7"/>
      <c r="I520" s="4"/>
      <c r="J520" s="4"/>
    </row>
    <row r="521" spans="1:19" ht="15" customHeight="1" x14ac:dyDescent="0.2">
      <c r="A521" s="1">
        <v>2011</v>
      </c>
      <c r="B521" s="7" t="s">
        <v>850</v>
      </c>
      <c r="C521" s="66">
        <v>23</v>
      </c>
      <c r="D521" s="66">
        <v>5</v>
      </c>
      <c r="E521" s="3">
        <f t="shared" ref="E521:E552" si="27">IF(ISNUMBER(D521),D521/C521,"")</f>
        <v>0.21739130434782608</v>
      </c>
      <c r="F521" s="4" t="s">
        <v>504</v>
      </c>
      <c r="G521" s="24">
        <v>32</v>
      </c>
      <c r="H521" s="35" t="s">
        <v>108</v>
      </c>
      <c r="I521" s="4"/>
      <c r="J521" s="4"/>
    </row>
    <row r="522" spans="1:19" ht="15" customHeight="1" x14ac:dyDescent="0.2">
      <c r="A522" s="1">
        <v>2011</v>
      </c>
      <c r="B522" s="7" t="s">
        <v>129</v>
      </c>
      <c r="C522" s="66">
        <v>10</v>
      </c>
      <c r="D522" s="66">
        <v>2</v>
      </c>
      <c r="E522" s="3">
        <f t="shared" si="27"/>
        <v>0.2</v>
      </c>
      <c r="F522" s="4" t="s">
        <v>504</v>
      </c>
      <c r="G522" s="24">
        <v>10</v>
      </c>
      <c r="H522" s="35" t="s">
        <v>108</v>
      </c>
      <c r="I522" s="4"/>
      <c r="J522" s="4"/>
    </row>
    <row r="523" spans="1:19" ht="15" customHeight="1" x14ac:dyDescent="0.2">
      <c r="A523" s="1">
        <v>2011</v>
      </c>
      <c r="B523" s="7" t="s">
        <v>18</v>
      </c>
      <c r="C523" s="68">
        <v>37</v>
      </c>
      <c r="D523" s="68">
        <v>12</v>
      </c>
      <c r="E523" s="3">
        <f t="shared" si="27"/>
        <v>0.32432432432432434</v>
      </c>
      <c r="F523" s="23" t="s">
        <v>385</v>
      </c>
      <c r="I523" s="4"/>
      <c r="J523" s="4"/>
    </row>
    <row r="524" spans="1:19" ht="15" customHeight="1" x14ac:dyDescent="0.2">
      <c r="A524" s="1">
        <v>2011</v>
      </c>
      <c r="B524" s="7" t="s">
        <v>362</v>
      </c>
      <c r="C524" s="68">
        <v>88</v>
      </c>
      <c r="D524" s="68">
        <v>18</v>
      </c>
      <c r="E524" s="3">
        <f t="shared" si="27"/>
        <v>0.20454545454545456</v>
      </c>
      <c r="F524" s="23" t="s">
        <v>385</v>
      </c>
      <c r="I524" s="4"/>
      <c r="J524" s="4"/>
    </row>
    <row r="525" spans="1:19" ht="15" customHeight="1" x14ac:dyDescent="0.2">
      <c r="A525" s="1">
        <v>2011</v>
      </c>
      <c r="B525" s="7" t="s">
        <v>163</v>
      </c>
      <c r="C525" s="68">
        <v>50</v>
      </c>
      <c r="D525" s="68">
        <v>16</v>
      </c>
      <c r="E525" s="3">
        <f t="shared" si="27"/>
        <v>0.32</v>
      </c>
      <c r="F525" s="23" t="s">
        <v>385</v>
      </c>
      <c r="I525" s="4"/>
      <c r="J525" s="4"/>
    </row>
    <row r="526" spans="1:19" ht="15" customHeight="1" x14ac:dyDescent="0.2">
      <c r="A526" s="1">
        <v>2011</v>
      </c>
      <c r="B526" s="2" t="s">
        <v>358</v>
      </c>
      <c r="C526" s="68">
        <v>62</v>
      </c>
      <c r="D526" s="68">
        <v>18</v>
      </c>
      <c r="E526" s="3">
        <f t="shared" si="27"/>
        <v>0.29032258064516131</v>
      </c>
      <c r="F526" s="23" t="s">
        <v>385</v>
      </c>
      <c r="H526" s="34"/>
      <c r="I526" s="4"/>
      <c r="J526" s="4"/>
    </row>
    <row r="527" spans="1:19" ht="15" customHeight="1" x14ac:dyDescent="0.2">
      <c r="A527" s="1">
        <v>2011</v>
      </c>
      <c r="B527" s="7" t="s">
        <v>359</v>
      </c>
      <c r="C527" s="68">
        <v>54</v>
      </c>
      <c r="D527" s="68">
        <v>8</v>
      </c>
      <c r="E527" s="3">
        <f t="shared" si="27"/>
        <v>0.14814814814814814</v>
      </c>
      <c r="F527" s="23" t="s">
        <v>385</v>
      </c>
      <c r="H527" s="34"/>
      <c r="I527" s="4"/>
      <c r="J527" s="4"/>
      <c r="K527" s="4"/>
      <c r="L527" s="4"/>
      <c r="M527" s="4"/>
      <c r="N527" s="4"/>
      <c r="O527" s="4"/>
      <c r="P527" s="4"/>
      <c r="Q527" s="4"/>
      <c r="R527" s="4"/>
      <c r="S527" s="4"/>
    </row>
    <row r="528" spans="1:19" ht="15" customHeight="1" x14ac:dyDescent="0.2">
      <c r="A528" s="1">
        <v>2011</v>
      </c>
      <c r="B528" s="2" t="s">
        <v>361</v>
      </c>
      <c r="C528" s="68">
        <v>65</v>
      </c>
      <c r="D528" s="68">
        <v>17</v>
      </c>
      <c r="E528" s="3">
        <f t="shared" si="27"/>
        <v>0.26153846153846155</v>
      </c>
      <c r="F528" s="23" t="s">
        <v>385</v>
      </c>
      <c r="H528" s="34"/>
      <c r="I528" s="4"/>
      <c r="J528" s="4"/>
    </row>
    <row r="529" spans="1:10" ht="15" customHeight="1" x14ac:dyDescent="0.2">
      <c r="A529" s="1">
        <v>2011</v>
      </c>
      <c r="B529" s="2" t="s">
        <v>422</v>
      </c>
      <c r="C529" s="68">
        <v>65</v>
      </c>
      <c r="D529" s="68">
        <v>12</v>
      </c>
      <c r="E529" s="3">
        <f t="shared" si="27"/>
        <v>0.18461538461538463</v>
      </c>
      <c r="F529" s="23" t="s">
        <v>385</v>
      </c>
      <c r="H529" s="34"/>
      <c r="I529" s="4"/>
      <c r="J529" s="4"/>
    </row>
    <row r="530" spans="1:10" ht="15" customHeight="1" x14ac:dyDescent="0.2">
      <c r="A530" s="1">
        <v>2011</v>
      </c>
      <c r="B530" s="37" t="s">
        <v>406</v>
      </c>
      <c r="C530" s="68">
        <v>46</v>
      </c>
      <c r="D530" s="68">
        <v>17</v>
      </c>
      <c r="E530" s="3">
        <f t="shared" si="27"/>
        <v>0.36956521739130432</v>
      </c>
      <c r="F530" s="23" t="s">
        <v>385</v>
      </c>
      <c r="H530" s="34"/>
      <c r="I530" s="4"/>
      <c r="J530" s="4"/>
    </row>
    <row r="531" spans="1:10" ht="15" customHeight="1" x14ac:dyDescent="0.2">
      <c r="A531" s="1">
        <v>2011</v>
      </c>
      <c r="B531" s="2" t="s">
        <v>391</v>
      </c>
      <c r="C531" s="68">
        <v>21</v>
      </c>
      <c r="D531" s="68">
        <v>9</v>
      </c>
      <c r="E531" s="3">
        <f t="shared" si="27"/>
        <v>0.42857142857142855</v>
      </c>
      <c r="F531" s="23" t="s">
        <v>385</v>
      </c>
      <c r="H531" s="34"/>
      <c r="I531" s="4"/>
      <c r="J531" s="4"/>
    </row>
    <row r="532" spans="1:10" ht="15" customHeight="1" x14ac:dyDescent="0.2">
      <c r="A532" s="1">
        <v>2011</v>
      </c>
      <c r="B532" s="2" t="s">
        <v>360</v>
      </c>
      <c r="C532" s="68">
        <v>50</v>
      </c>
      <c r="D532" s="68">
        <v>11</v>
      </c>
      <c r="E532" s="3">
        <f t="shared" si="27"/>
        <v>0.22</v>
      </c>
      <c r="F532" s="23" t="s">
        <v>385</v>
      </c>
      <c r="H532" s="34"/>
      <c r="I532" s="4"/>
      <c r="J532" s="4"/>
    </row>
    <row r="533" spans="1:10" ht="15" customHeight="1" x14ac:dyDescent="0.2">
      <c r="A533" s="1">
        <v>2011</v>
      </c>
      <c r="B533" s="7" t="s">
        <v>357</v>
      </c>
      <c r="C533" s="68">
        <v>49</v>
      </c>
      <c r="D533" s="68">
        <v>14</v>
      </c>
      <c r="E533" s="3">
        <f t="shared" si="27"/>
        <v>0.2857142857142857</v>
      </c>
      <c r="F533" s="23" t="s">
        <v>385</v>
      </c>
      <c r="H533" s="34"/>
      <c r="I533" s="4"/>
      <c r="J533" s="4"/>
    </row>
    <row r="534" spans="1:10" ht="15" customHeight="1" x14ac:dyDescent="0.2">
      <c r="A534" s="1">
        <v>2011</v>
      </c>
      <c r="B534" s="7" t="s">
        <v>433</v>
      </c>
      <c r="C534" s="68">
        <v>33</v>
      </c>
      <c r="D534" s="68">
        <v>9</v>
      </c>
      <c r="E534" s="3">
        <f t="shared" si="27"/>
        <v>0.27272727272727271</v>
      </c>
      <c r="F534" s="23" t="s">
        <v>385</v>
      </c>
      <c r="I534" s="11"/>
      <c r="J534" s="11"/>
    </row>
    <row r="535" spans="1:10" ht="15" customHeight="1" x14ac:dyDescent="0.2">
      <c r="A535" s="1">
        <v>2011</v>
      </c>
      <c r="B535" s="7" t="s">
        <v>107</v>
      </c>
      <c r="C535" s="68">
        <v>35</v>
      </c>
      <c r="D535" s="68">
        <v>16</v>
      </c>
      <c r="E535" s="3">
        <f t="shared" si="27"/>
        <v>0.45714285714285713</v>
      </c>
      <c r="F535" s="23" t="s">
        <v>385</v>
      </c>
      <c r="I535" s="4"/>
      <c r="J535" s="4"/>
    </row>
    <row r="536" spans="1:10" ht="15" customHeight="1" x14ac:dyDescent="0.2">
      <c r="A536" s="1">
        <v>2011</v>
      </c>
      <c r="B536" s="7" t="s">
        <v>106</v>
      </c>
      <c r="C536" s="68">
        <v>11</v>
      </c>
      <c r="D536" s="68">
        <v>6</v>
      </c>
      <c r="E536" s="3">
        <f t="shared" si="27"/>
        <v>0.54545454545454541</v>
      </c>
      <c r="F536" s="23" t="s">
        <v>385</v>
      </c>
      <c r="I536" s="4"/>
      <c r="J536" s="4"/>
    </row>
    <row r="537" spans="1:10" ht="15" customHeight="1" x14ac:dyDescent="0.2">
      <c r="A537" s="1">
        <v>2011</v>
      </c>
      <c r="B537" s="7" t="s">
        <v>284</v>
      </c>
      <c r="C537" s="68">
        <v>51</v>
      </c>
      <c r="D537" s="68">
        <v>9</v>
      </c>
      <c r="E537" s="3">
        <f t="shared" si="27"/>
        <v>0.17647058823529413</v>
      </c>
      <c r="F537" s="23" t="s">
        <v>385</v>
      </c>
      <c r="H537" s="34"/>
      <c r="I537" s="4"/>
      <c r="J537" s="4"/>
    </row>
    <row r="538" spans="1:10" ht="15" customHeight="1" x14ac:dyDescent="0.2">
      <c r="A538" s="1">
        <v>2011</v>
      </c>
      <c r="B538" s="7" t="s">
        <v>623</v>
      </c>
      <c r="C538" s="68">
        <v>90</v>
      </c>
      <c r="D538" s="68">
        <v>26</v>
      </c>
      <c r="E538" s="3">
        <f t="shared" si="27"/>
        <v>0.28888888888888886</v>
      </c>
      <c r="F538" s="23" t="s">
        <v>385</v>
      </c>
      <c r="H538" s="34"/>
      <c r="I538" s="4"/>
      <c r="J538" s="4"/>
    </row>
    <row r="539" spans="1:10" ht="15" customHeight="1" x14ac:dyDescent="0.2">
      <c r="A539" s="1">
        <v>2011</v>
      </c>
      <c r="B539" s="7" t="s">
        <v>624</v>
      </c>
      <c r="C539" s="68">
        <v>26</v>
      </c>
      <c r="D539" s="68">
        <v>10</v>
      </c>
      <c r="E539" s="3">
        <f t="shared" si="27"/>
        <v>0.38461538461538464</v>
      </c>
      <c r="F539" s="23" t="s">
        <v>385</v>
      </c>
      <c r="H539" s="34" t="s">
        <v>625</v>
      </c>
      <c r="I539" s="4"/>
      <c r="J539" s="4"/>
    </row>
    <row r="540" spans="1:10" ht="15" customHeight="1" x14ac:dyDescent="0.2">
      <c r="A540" s="1">
        <v>2011</v>
      </c>
      <c r="B540" s="29" t="s">
        <v>544</v>
      </c>
      <c r="C540" s="68">
        <v>73</v>
      </c>
      <c r="D540" s="68">
        <v>15</v>
      </c>
      <c r="E540" s="3">
        <f t="shared" si="27"/>
        <v>0.20547945205479451</v>
      </c>
      <c r="F540" s="23" t="s">
        <v>385</v>
      </c>
      <c r="G540" s="5">
        <v>88</v>
      </c>
      <c r="I540" s="4"/>
      <c r="J540" s="4"/>
    </row>
    <row r="541" spans="1:10" ht="15" customHeight="1" x14ac:dyDescent="0.2">
      <c r="A541" s="1">
        <v>2011</v>
      </c>
      <c r="B541" s="32" t="s">
        <v>143</v>
      </c>
      <c r="C541" s="68">
        <v>40</v>
      </c>
      <c r="D541" s="68">
        <v>9</v>
      </c>
      <c r="E541" s="3">
        <f t="shared" si="27"/>
        <v>0.22500000000000001</v>
      </c>
      <c r="F541" s="23" t="s">
        <v>385</v>
      </c>
      <c r="I541" s="4"/>
      <c r="J541" s="4"/>
    </row>
    <row r="542" spans="1:10" ht="15" customHeight="1" x14ac:dyDescent="0.2">
      <c r="A542" s="1">
        <v>2011</v>
      </c>
      <c r="B542" s="7" t="s">
        <v>335</v>
      </c>
      <c r="C542" s="68">
        <v>41</v>
      </c>
      <c r="D542" s="68">
        <v>11</v>
      </c>
      <c r="E542" s="3">
        <f t="shared" si="27"/>
        <v>0.26829268292682928</v>
      </c>
      <c r="F542" s="23" t="s">
        <v>385</v>
      </c>
      <c r="I542" s="4"/>
      <c r="J542" s="4"/>
    </row>
    <row r="543" spans="1:10" ht="15" customHeight="1" x14ac:dyDescent="0.2">
      <c r="A543" s="1">
        <v>2011</v>
      </c>
      <c r="B543" s="7" t="s">
        <v>419</v>
      </c>
      <c r="C543" s="68">
        <v>38</v>
      </c>
      <c r="D543" s="68">
        <v>15</v>
      </c>
      <c r="E543" s="3">
        <f t="shared" si="27"/>
        <v>0.39473684210526316</v>
      </c>
      <c r="F543" s="23" t="s">
        <v>385</v>
      </c>
      <c r="H543" s="34"/>
      <c r="I543" s="4"/>
      <c r="J543" s="4"/>
    </row>
    <row r="544" spans="1:10" ht="15" customHeight="1" x14ac:dyDescent="0.2">
      <c r="A544" s="1">
        <v>2011</v>
      </c>
      <c r="B544" s="7" t="s">
        <v>7</v>
      </c>
      <c r="C544" s="68">
        <v>30</v>
      </c>
      <c r="D544" s="68">
        <v>24</v>
      </c>
      <c r="E544" s="3">
        <f t="shared" si="27"/>
        <v>0.8</v>
      </c>
      <c r="F544" s="23" t="s">
        <v>385</v>
      </c>
      <c r="H544" s="34"/>
      <c r="I544" s="4"/>
      <c r="J544" s="4"/>
    </row>
    <row r="545" spans="1:19" ht="15" customHeight="1" x14ac:dyDescent="0.2">
      <c r="A545" s="1">
        <v>2011</v>
      </c>
      <c r="B545" s="7" t="s">
        <v>380</v>
      </c>
      <c r="C545" s="68">
        <v>58</v>
      </c>
      <c r="D545" s="68">
        <v>11</v>
      </c>
      <c r="E545" s="3">
        <f t="shared" si="27"/>
        <v>0.18965517241379309</v>
      </c>
      <c r="F545" s="23" t="s">
        <v>385</v>
      </c>
      <c r="H545" s="34"/>
      <c r="I545" s="4"/>
      <c r="J545" s="4"/>
    </row>
    <row r="546" spans="1:19" ht="15" customHeight="1" x14ac:dyDescent="0.2">
      <c r="A546" s="1">
        <v>2011</v>
      </c>
      <c r="B546" s="7" t="s">
        <v>394</v>
      </c>
      <c r="C546" s="68">
        <v>17</v>
      </c>
      <c r="D546" s="68">
        <v>6</v>
      </c>
      <c r="E546" s="3">
        <f t="shared" si="27"/>
        <v>0.35294117647058826</v>
      </c>
      <c r="F546" s="23" t="s">
        <v>385</v>
      </c>
      <c r="I546" s="4"/>
      <c r="J546" s="4"/>
    </row>
    <row r="547" spans="1:19" s="4" customFormat="1" ht="15" customHeight="1" x14ac:dyDescent="0.2">
      <c r="A547" s="1">
        <v>2011</v>
      </c>
      <c r="B547" s="32" t="s">
        <v>219</v>
      </c>
      <c r="C547" s="68">
        <v>107</v>
      </c>
      <c r="D547" s="68">
        <v>16</v>
      </c>
      <c r="E547" s="3">
        <f t="shared" si="27"/>
        <v>0.14953271028037382</v>
      </c>
      <c r="F547" s="23" t="s">
        <v>385</v>
      </c>
      <c r="G547" s="5">
        <v>230</v>
      </c>
      <c r="H547" s="6" t="s">
        <v>126</v>
      </c>
      <c r="K547" s="30"/>
      <c r="L547" s="30"/>
      <c r="M547" s="30"/>
      <c r="N547" s="30"/>
      <c r="O547" s="30"/>
      <c r="P547" s="30"/>
      <c r="Q547" s="30"/>
      <c r="R547" s="30"/>
      <c r="S547" s="30"/>
    </row>
    <row r="548" spans="1:19" ht="15" customHeight="1" x14ac:dyDescent="0.2">
      <c r="A548" s="1">
        <v>2011</v>
      </c>
      <c r="B548" s="7" t="s">
        <v>100</v>
      </c>
      <c r="C548" s="68">
        <v>145</v>
      </c>
      <c r="D548" s="68">
        <v>29</v>
      </c>
      <c r="E548" s="3">
        <f t="shared" si="27"/>
        <v>0.2</v>
      </c>
      <c r="F548" s="4" t="s">
        <v>251</v>
      </c>
      <c r="G548" s="5">
        <v>144</v>
      </c>
      <c r="H548" s="34" t="s">
        <v>183</v>
      </c>
      <c r="I548" s="4"/>
      <c r="J548" s="4"/>
    </row>
    <row r="549" spans="1:19" ht="15" customHeight="1" x14ac:dyDescent="0.2">
      <c r="A549" s="1">
        <v>2011</v>
      </c>
      <c r="B549" s="7" t="s">
        <v>159</v>
      </c>
      <c r="C549" s="68">
        <v>23</v>
      </c>
      <c r="D549" s="68">
        <v>9</v>
      </c>
      <c r="E549" s="3">
        <f t="shared" si="27"/>
        <v>0.39130434782608697</v>
      </c>
      <c r="F549" s="4" t="s">
        <v>251</v>
      </c>
      <c r="G549" s="5">
        <v>78</v>
      </c>
      <c r="H549" s="34"/>
      <c r="I549" s="4"/>
      <c r="J549" s="4"/>
    </row>
    <row r="550" spans="1:19" ht="15" customHeight="1" x14ac:dyDescent="0.2">
      <c r="A550" s="1">
        <v>2011</v>
      </c>
      <c r="B550" s="32" t="s">
        <v>123</v>
      </c>
      <c r="C550" s="66">
        <v>80</v>
      </c>
      <c r="D550" s="66">
        <v>10</v>
      </c>
      <c r="E550" s="3">
        <f t="shared" si="27"/>
        <v>0.125</v>
      </c>
      <c r="F550" s="8" t="s">
        <v>251</v>
      </c>
      <c r="G550" s="5">
        <v>122</v>
      </c>
      <c r="H550" s="34"/>
      <c r="I550" s="4"/>
      <c r="J550" s="4"/>
    </row>
    <row r="551" spans="1:19" ht="15" customHeight="1" x14ac:dyDescent="0.2">
      <c r="A551" s="1">
        <v>2011</v>
      </c>
      <c r="B551" s="32" t="s">
        <v>67</v>
      </c>
      <c r="C551" s="66">
        <v>91</v>
      </c>
      <c r="D551" s="66">
        <v>12</v>
      </c>
      <c r="E551" s="3">
        <f t="shared" si="27"/>
        <v>0.13186813186813187</v>
      </c>
      <c r="F551" s="8" t="s">
        <v>251</v>
      </c>
      <c r="G551" s="5">
        <v>105</v>
      </c>
      <c r="H551" s="34"/>
      <c r="I551" s="4"/>
      <c r="J551" s="4"/>
    </row>
    <row r="552" spans="1:19" ht="15" customHeight="1" x14ac:dyDescent="0.2">
      <c r="A552" s="1">
        <v>2011</v>
      </c>
      <c r="B552" s="7" t="s">
        <v>321</v>
      </c>
      <c r="C552" s="68">
        <v>122</v>
      </c>
      <c r="D552" s="68">
        <v>31</v>
      </c>
      <c r="E552" s="3">
        <f t="shared" si="27"/>
        <v>0.25409836065573771</v>
      </c>
      <c r="F552" s="4" t="s">
        <v>251</v>
      </c>
      <c r="G552" s="5">
        <v>161</v>
      </c>
      <c r="H552" s="38" t="s">
        <v>6</v>
      </c>
      <c r="I552" s="4"/>
      <c r="J552" s="4"/>
    </row>
    <row r="553" spans="1:19" ht="15" customHeight="1" x14ac:dyDescent="0.2">
      <c r="A553" s="1">
        <v>2011</v>
      </c>
      <c r="B553" s="2" t="s">
        <v>450</v>
      </c>
      <c r="C553" s="68">
        <v>23</v>
      </c>
      <c r="D553" s="68">
        <v>2</v>
      </c>
      <c r="E553" s="3">
        <f t="shared" ref="E553:E584" si="28">IF(ISNUMBER(D553),D553/C553,"")</f>
        <v>8.6956521739130432E-2</v>
      </c>
      <c r="F553" s="4" t="s">
        <v>298</v>
      </c>
      <c r="G553" s="5">
        <v>1679</v>
      </c>
      <c r="H553" s="36" t="s">
        <v>441</v>
      </c>
      <c r="I553" s="4"/>
      <c r="J553" s="4"/>
    </row>
    <row r="554" spans="1:19" ht="15" customHeight="1" x14ac:dyDescent="0.2">
      <c r="A554" s="1">
        <v>2011</v>
      </c>
      <c r="B554" s="32" t="s">
        <v>449</v>
      </c>
      <c r="C554" s="68">
        <v>37</v>
      </c>
      <c r="D554" s="68">
        <v>7</v>
      </c>
      <c r="E554" s="3">
        <f t="shared" si="28"/>
        <v>0.1891891891891892</v>
      </c>
      <c r="F554" s="4" t="s">
        <v>298</v>
      </c>
      <c r="G554" s="5">
        <v>292</v>
      </c>
      <c r="H554" s="36"/>
      <c r="I554" s="8"/>
      <c r="J554" s="8"/>
      <c r="K554" s="8"/>
      <c r="L554" s="8"/>
      <c r="M554" s="8"/>
      <c r="N554" s="8"/>
      <c r="O554" s="8"/>
      <c r="P554" s="8"/>
      <c r="Q554" s="8"/>
      <c r="R554" s="8"/>
      <c r="S554" s="8"/>
    </row>
    <row r="555" spans="1:19" ht="15" customHeight="1" x14ac:dyDescent="0.2">
      <c r="A555" s="1">
        <v>2011</v>
      </c>
      <c r="B555" s="7" t="s">
        <v>95</v>
      </c>
      <c r="C555" s="68">
        <v>161</v>
      </c>
      <c r="D555" s="68">
        <v>28</v>
      </c>
      <c r="E555" s="3">
        <f t="shared" si="28"/>
        <v>0.17391304347826086</v>
      </c>
      <c r="F555" s="4" t="s">
        <v>298</v>
      </c>
      <c r="G555" s="5">
        <v>187</v>
      </c>
      <c r="H555" s="36" t="s">
        <v>442</v>
      </c>
      <c r="I555" s="4"/>
      <c r="J555" s="4"/>
    </row>
    <row r="556" spans="1:19" ht="15" customHeight="1" x14ac:dyDescent="0.2">
      <c r="A556" s="1">
        <v>2011</v>
      </c>
      <c r="B556" s="2" t="s">
        <v>274</v>
      </c>
      <c r="C556" s="68">
        <v>92</v>
      </c>
      <c r="D556" s="68">
        <v>18</v>
      </c>
      <c r="E556" s="3">
        <f t="shared" si="28"/>
        <v>0.19565217391304349</v>
      </c>
      <c r="F556" s="4" t="s">
        <v>298</v>
      </c>
      <c r="G556" s="5">
        <v>89</v>
      </c>
      <c r="H556" s="36" t="s">
        <v>387</v>
      </c>
      <c r="I556" s="25"/>
      <c r="J556" s="25"/>
      <c r="K556" s="39"/>
      <c r="L556" s="39"/>
      <c r="M556" s="39"/>
      <c r="N556" s="39"/>
      <c r="O556" s="39"/>
      <c r="P556" s="39"/>
      <c r="Q556" s="39"/>
      <c r="R556" s="39"/>
      <c r="S556" s="39"/>
    </row>
    <row r="557" spans="1:19" ht="15" customHeight="1" x14ac:dyDescent="0.2">
      <c r="A557" s="1">
        <v>2011</v>
      </c>
      <c r="B557" s="2" t="s">
        <v>20</v>
      </c>
      <c r="C557" s="68">
        <v>80</v>
      </c>
      <c r="D557" s="68">
        <v>27</v>
      </c>
      <c r="E557" s="3">
        <f t="shared" si="28"/>
        <v>0.33750000000000002</v>
      </c>
      <c r="F557" s="4" t="s">
        <v>58</v>
      </c>
      <c r="G557" s="4">
        <v>154</v>
      </c>
      <c r="H557" s="34" t="s">
        <v>372</v>
      </c>
      <c r="I557" s="4"/>
      <c r="J557" s="4"/>
      <c r="K557" s="4"/>
      <c r="L557" s="4"/>
      <c r="M557" s="4"/>
      <c r="N557" s="4"/>
      <c r="O557" s="4"/>
      <c r="P557" s="4"/>
      <c r="Q557" s="4"/>
      <c r="R557" s="4"/>
      <c r="S557" s="4"/>
    </row>
    <row r="558" spans="1:19" ht="15" customHeight="1" x14ac:dyDescent="0.2">
      <c r="A558" s="1">
        <v>2011</v>
      </c>
      <c r="B558" s="7" t="s">
        <v>420</v>
      </c>
      <c r="C558" s="68">
        <v>24</v>
      </c>
      <c r="D558" s="68">
        <v>9</v>
      </c>
      <c r="E558" s="3">
        <f t="shared" si="28"/>
        <v>0.375</v>
      </c>
      <c r="F558" s="4" t="s">
        <v>298</v>
      </c>
      <c r="G558" s="5">
        <v>65</v>
      </c>
      <c r="H558" s="34"/>
      <c r="I558" s="4"/>
      <c r="J558" s="4"/>
      <c r="K558" s="4"/>
      <c r="L558" s="4"/>
      <c r="M558" s="4"/>
      <c r="N558" s="4"/>
      <c r="O558" s="4"/>
      <c r="P558" s="4"/>
      <c r="Q558" s="4"/>
      <c r="R558" s="4"/>
      <c r="S558" s="4"/>
    </row>
    <row r="559" spans="1:19" ht="15" customHeight="1" x14ac:dyDescent="0.2">
      <c r="A559" s="1">
        <v>2011</v>
      </c>
      <c r="B559" s="7" t="s">
        <v>404</v>
      </c>
      <c r="C559" s="68">
        <v>17</v>
      </c>
      <c r="D559" s="68">
        <v>5</v>
      </c>
      <c r="E559" s="3">
        <f t="shared" si="28"/>
        <v>0.29411764705882354</v>
      </c>
      <c r="F559" s="4" t="s">
        <v>298</v>
      </c>
      <c r="G559" s="5">
        <v>119</v>
      </c>
      <c r="H559" s="36"/>
      <c r="I559" s="4"/>
      <c r="J559" s="4"/>
    </row>
    <row r="560" spans="1:19" ht="15" customHeight="1" x14ac:dyDescent="0.2">
      <c r="A560" s="1">
        <v>2011</v>
      </c>
      <c r="B560" s="7" t="s">
        <v>171</v>
      </c>
      <c r="C560" s="65">
        <v>123</v>
      </c>
      <c r="D560" s="66">
        <v>26</v>
      </c>
      <c r="E560" s="3">
        <f t="shared" si="28"/>
        <v>0.21138211382113822</v>
      </c>
      <c r="F560" s="4" t="s">
        <v>298</v>
      </c>
      <c r="G560" s="24">
        <v>117</v>
      </c>
      <c r="H560" s="35"/>
      <c r="I560" s="4"/>
      <c r="J560" s="4"/>
    </row>
    <row r="561" spans="1:19" ht="15" customHeight="1" x14ac:dyDescent="0.2">
      <c r="A561" s="1">
        <v>2011</v>
      </c>
      <c r="B561" s="7" t="s">
        <v>149</v>
      </c>
      <c r="C561" s="68">
        <v>98</v>
      </c>
      <c r="D561" s="68">
        <v>21</v>
      </c>
      <c r="E561" s="3">
        <f t="shared" si="28"/>
        <v>0.21428571428571427</v>
      </c>
      <c r="F561" s="4" t="s">
        <v>298</v>
      </c>
      <c r="G561" s="5">
        <v>105</v>
      </c>
      <c r="H561" s="34"/>
      <c r="I561" s="4"/>
      <c r="J561" s="4"/>
    </row>
    <row r="562" spans="1:19" ht="15" customHeight="1" x14ac:dyDescent="0.2">
      <c r="A562" s="1">
        <v>2011</v>
      </c>
      <c r="B562" s="7" t="s">
        <v>305</v>
      </c>
      <c r="C562" s="68">
        <v>128</v>
      </c>
      <c r="D562" s="68">
        <v>20</v>
      </c>
      <c r="E562" s="3">
        <f t="shared" si="28"/>
        <v>0.15625</v>
      </c>
      <c r="F562" s="4" t="s">
        <v>298</v>
      </c>
      <c r="G562" s="5">
        <v>93</v>
      </c>
      <c r="H562" s="34"/>
      <c r="I562" s="4"/>
      <c r="J562" s="4"/>
    </row>
    <row r="563" spans="1:19" ht="15" customHeight="1" x14ac:dyDescent="0.2">
      <c r="A563" s="1">
        <v>2011</v>
      </c>
      <c r="B563" s="7" t="s">
        <v>383</v>
      </c>
      <c r="C563" s="68">
        <v>32</v>
      </c>
      <c r="D563" s="68">
        <v>5</v>
      </c>
      <c r="E563" s="3">
        <f t="shared" si="28"/>
        <v>0.15625</v>
      </c>
      <c r="F563" s="4" t="s">
        <v>298</v>
      </c>
      <c r="G563" s="5">
        <v>42</v>
      </c>
      <c r="H563" s="36"/>
      <c r="I563" s="4"/>
      <c r="J563" s="4"/>
    </row>
    <row r="564" spans="1:19" ht="15" customHeight="1" x14ac:dyDescent="0.2">
      <c r="A564" s="1">
        <v>2011</v>
      </c>
      <c r="B564" s="7" t="s">
        <v>72</v>
      </c>
      <c r="C564" s="68">
        <v>33</v>
      </c>
      <c r="D564" s="68">
        <v>14</v>
      </c>
      <c r="E564" s="3">
        <f t="shared" si="28"/>
        <v>0.42424242424242425</v>
      </c>
      <c r="F564" s="4" t="s">
        <v>298</v>
      </c>
      <c r="G564" s="5">
        <v>407</v>
      </c>
      <c r="H564" s="36"/>
      <c r="I564" s="4"/>
      <c r="J564" s="4"/>
    </row>
    <row r="565" spans="1:19" ht="15" customHeight="1" x14ac:dyDescent="0.2">
      <c r="A565" s="1">
        <v>2011</v>
      </c>
      <c r="B565" s="2" t="s">
        <v>130</v>
      </c>
      <c r="C565" s="68">
        <v>103</v>
      </c>
      <c r="D565" s="68">
        <v>20</v>
      </c>
      <c r="E565" s="3">
        <f t="shared" si="28"/>
        <v>0.1941747572815534</v>
      </c>
      <c r="F565" s="4" t="s">
        <v>298</v>
      </c>
      <c r="G565" s="5">
        <v>100</v>
      </c>
      <c r="H565" s="36"/>
      <c r="I565" s="4"/>
      <c r="J565" s="4"/>
    </row>
    <row r="566" spans="1:19" ht="15" customHeight="1" x14ac:dyDescent="0.2">
      <c r="A566" s="1">
        <v>2011</v>
      </c>
      <c r="B566" s="7" t="s">
        <v>421</v>
      </c>
      <c r="C566" s="68">
        <v>131</v>
      </c>
      <c r="D566" s="68">
        <v>27</v>
      </c>
      <c r="E566" s="3">
        <f t="shared" si="28"/>
        <v>0.20610687022900764</v>
      </c>
      <c r="F566" s="4" t="s">
        <v>298</v>
      </c>
      <c r="G566" s="5">
        <v>105</v>
      </c>
      <c r="H566" s="34"/>
      <c r="I566" s="4"/>
      <c r="J566" s="4"/>
    </row>
    <row r="567" spans="1:19" ht="15" customHeight="1" x14ac:dyDescent="0.2">
      <c r="A567" s="1">
        <v>2011</v>
      </c>
      <c r="B567" s="32" t="s">
        <v>307</v>
      </c>
      <c r="C567" s="68">
        <v>60</v>
      </c>
      <c r="D567" s="68">
        <v>14</v>
      </c>
      <c r="E567" s="3">
        <f t="shared" si="28"/>
        <v>0.23333333333333334</v>
      </c>
      <c r="F567" s="4" t="s">
        <v>298</v>
      </c>
      <c r="G567" s="5">
        <v>99</v>
      </c>
      <c r="H567" s="36" t="s">
        <v>363</v>
      </c>
      <c r="I567" s="4"/>
      <c r="J567" s="4"/>
    </row>
    <row r="568" spans="1:19" ht="15" customHeight="1" x14ac:dyDescent="0.2">
      <c r="A568" s="1">
        <v>2011</v>
      </c>
      <c r="B568" s="32" t="s">
        <v>418</v>
      </c>
      <c r="C568" s="68">
        <v>106</v>
      </c>
      <c r="D568" s="68">
        <v>23</v>
      </c>
      <c r="E568" s="3">
        <f t="shared" si="28"/>
        <v>0.21698113207547171</v>
      </c>
      <c r="F568" s="4" t="s">
        <v>298</v>
      </c>
      <c r="G568" s="5">
        <v>114</v>
      </c>
      <c r="H568" s="36"/>
      <c r="I568" s="4"/>
      <c r="J568" s="4"/>
    </row>
    <row r="569" spans="1:19" ht="15" customHeight="1" x14ac:dyDescent="0.2">
      <c r="A569" s="1">
        <v>2011</v>
      </c>
      <c r="B569" s="7" t="s">
        <v>381</v>
      </c>
      <c r="C569" s="68">
        <v>128</v>
      </c>
      <c r="D569" s="68">
        <v>31</v>
      </c>
      <c r="E569" s="3">
        <f t="shared" si="28"/>
        <v>0.2421875</v>
      </c>
      <c r="F569" s="4" t="s">
        <v>298</v>
      </c>
      <c r="G569" s="5">
        <v>98</v>
      </c>
      <c r="H569" s="7" t="s">
        <v>462</v>
      </c>
      <c r="I569" s="4"/>
      <c r="J569" s="4"/>
    </row>
    <row r="570" spans="1:19" ht="15" customHeight="1" x14ac:dyDescent="0.2">
      <c r="A570" s="1">
        <v>2011</v>
      </c>
      <c r="B570" s="7" t="s">
        <v>109</v>
      </c>
      <c r="C570" s="68">
        <v>91</v>
      </c>
      <c r="D570" s="68">
        <v>11</v>
      </c>
      <c r="E570" s="3">
        <f t="shared" si="28"/>
        <v>0.12087912087912088</v>
      </c>
      <c r="F570" s="4" t="s">
        <v>426</v>
      </c>
      <c r="G570" s="5">
        <v>273</v>
      </c>
      <c r="H570" s="36"/>
      <c r="I570" s="4"/>
      <c r="J570" s="4"/>
    </row>
    <row r="571" spans="1:19" ht="15" customHeight="1" x14ac:dyDescent="0.2">
      <c r="A571" s="1">
        <v>2011</v>
      </c>
      <c r="B571" s="7" t="s">
        <v>193</v>
      </c>
      <c r="C571" s="68">
        <v>45</v>
      </c>
      <c r="D571" s="68">
        <v>12</v>
      </c>
      <c r="E571" s="3">
        <f t="shared" si="28"/>
        <v>0.26666666666666666</v>
      </c>
      <c r="F571" s="4" t="s">
        <v>298</v>
      </c>
      <c r="G571" s="5">
        <v>107</v>
      </c>
      <c r="H571" s="36"/>
      <c r="I571" s="4"/>
      <c r="J571" s="4"/>
    </row>
    <row r="572" spans="1:19" ht="15" customHeight="1" x14ac:dyDescent="0.2">
      <c r="A572" s="1">
        <v>2011</v>
      </c>
      <c r="B572" s="2" t="s">
        <v>220</v>
      </c>
      <c r="C572" s="68">
        <v>19</v>
      </c>
      <c r="D572" s="68">
        <v>3</v>
      </c>
      <c r="E572" s="3">
        <f t="shared" si="28"/>
        <v>0.15789473684210525</v>
      </c>
      <c r="F572" s="4" t="s">
        <v>298</v>
      </c>
      <c r="G572" s="5">
        <v>150</v>
      </c>
      <c r="H572" s="34" t="s">
        <v>379</v>
      </c>
      <c r="I572" s="4"/>
      <c r="J572" s="4"/>
    </row>
    <row r="573" spans="1:19" ht="15" customHeight="1" x14ac:dyDescent="0.2">
      <c r="A573" s="1">
        <v>2010</v>
      </c>
      <c r="B573" s="2" t="s">
        <v>49</v>
      </c>
      <c r="C573" s="68">
        <v>186</v>
      </c>
      <c r="D573" s="68">
        <v>66</v>
      </c>
      <c r="E573" s="3">
        <f t="shared" si="28"/>
        <v>0.35483870967741937</v>
      </c>
      <c r="F573" s="4" t="s">
        <v>300</v>
      </c>
      <c r="G573" s="5">
        <v>86</v>
      </c>
      <c r="I573" s="4"/>
      <c r="J573" s="4"/>
    </row>
    <row r="574" spans="1:19" ht="15" customHeight="1" x14ac:dyDescent="0.2">
      <c r="A574" s="1">
        <v>2010</v>
      </c>
      <c r="B574" s="7" t="s">
        <v>217</v>
      </c>
      <c r="C574" s="68">
        <v>166</v>
      </c>
      <c r="D574" s="68">
        <v>39</v>
      </c>
      <c r="E574" s="3">
        <f t="shared" si="28"/>
        <v>0.23493975903614459</v>
      </c>
      <c r="F574" s="4" t="s">
        <v>300</v>
      </c>
      <c r="G574" s="5">
        <v>275</v>
      </c>
      <c r="H574" s="6" t="s">
        <v>162</v>
      </c>
      <c r="I574" s="4"/>
      <c r="J574" s="4"/>
    </row>
    <row r="575" spans="1:19" ht="15" customHeight="1" x14ac:dyDescent="0.2">
      <c r="A575" s="1">
        <v>2010</v>
      </c>
      <c r="B575" s="7" t="s">
        <v>12</v>
      </c>
      <c r="C575" s="68">
        <v>193</v>
      </c>
      <c r="D575" s="68">
        <v>33</v>
      </c>
      <c r="E575" s="3">
        <f t="shared" si="28"/>
        <v>0.17098445595854922</v>
      </c>
      <c r="F575" s="4" t="s">
        <v>300</v>
      </c>
      <c r="G575" s="5">
        <v>139</v>
      </c>
      <c r="I575" s="4"/>
      <c r="J575" s="4"/>
      <c r="K575" s="4"/>
      <c r="L575" s="4"/>
      <c r="M575" s="4"/>
      <c r="N575" s="4"/>
      <c r="O575" s="4"/>
      <c r="P575" s="4"/>
      <c r="Q575" s="4"/>
      <c r="R575" s="4"/>
      <c r="S575" s="4"/>
    </row>
    <row r="576" spans="1:19" ht="15" customHeight="1" x14ac:dyDescent="0.2">
      <c r="A576" s="1">
        <v>2010</v>
      </c>
      <c r="B576" s="7" t="s">
        <v>96</v>
      </c>
      <c r="C576" s="65">
        <v>208</v>
      </c>
      <c r="D576" s="65">
        <v>87</v>
      </c>
      <c r="E576" s="3">
        <f t="shared" si="28"/>
        <v>0.41826923076923078</v>
      </c>
      <c r="F576" s="4" t="s">
        <v>300</v>
      </c>
      <c r="I576" s="4"/>
      <c r="J576" s="4"/>
    </row>
    <row r="577" spans="1:19" ht="15" customHeight="1" x14ac:dyDescent="0.2">
      <c r="A577" s="1">
        <v>2010</v>
      </c>
      <c r="B577" s="7" t="s">
        <v>102</v>
      </c>
      <c r="C577" s="65">
        <v>40</v>
      </c>
      <c r="D577" s="65">
        <v>22</v>
      </c>
      <c r="E577" s="3">
        <f t="shared" si="28"/>
        <v>0.55000000000000004</v>
      </c>
      <c r="F577" s="4" t="s">
        <v>300</v>
      </c>
      <c r="I577" s="4"/>
      <c r="J577" s="4"/>
    </row>
    <row r="578" spans="1:19" ht="15" customHeight="1" x14ac:dyDescent="0.2">
      <c r="A578" s="1">
        <v>2010</v>
      </c>
      <c r="B578" s="7" t="s">
        <v>430</v>
      </c>
      <c r="C578" s="65">
        <v>30</v>
      </c>
      <c r="D578" s="65">
        <v>12</v>
      </c>
      <c r="E578" s="3">
        <f t="shared" si="28"/>
        <v>0.4</v>
      </c>
      <c r="F578" s="4" t="s">
        <v>300</v>
      </c>
      <c r="H578" s="6" t="s">
        <v>389</v>
      </c>
      <c r="I578" s="4"/>
      <c r="J578" s="4"/>
    </row>
    <row r="579" spans="1:19" ht="15" customHeight="1" x14ac:dyDescent="0.2">
      <c r="A579" s="1">
        <v>2010</v>
      </c>
      <c r="B579" s="32" t="s">
        <v>292</v>
      </c>
      <c r="C579" s="68">
        <v>2</v>
      </c>
      <c r="D579" s="68">
        <v>0</v>
      </c>
      <c r="E579" s="3">
        <f t="shared" si="28"/>
        <v>0</v>
      </c>
      <c r="F579" s="4" t="s">
        <v>300</v>
      </c>
      <c r="I579" s="4"/>
      <c r="J579" s="4"/>
    </row>
    <row r="580" spans="1:19" ht="15" customHeight="1" x14ac:dyDescent="0.2">
      <c r="A580" s="1">
        <v>2010</v>
      </c>
      <c r="B580" s="2" t="s">
        <v>405</v>
      </c>
      <c r="C580" s="65">
        <v>36</v>
      </c>
      <c r="D580" s="65">
        <v>6</v>
      </c>
      <c r="E580" s="3">
        <f t="shared" si="28"/>
        <v>0.16666666666666666</v>
      </c>
      <c r="F580" s="4" t="s">
        <v>300</v>
      </c>
      <c r="G580" s="5">
        <v>109</v>
      </c>
      <c r="I580" s="4"/>
      <c r="J580" s="4"/>
    </row>
    <row r="581" spans="1:19" ht="15" customHeight="1" x14ac:dyDescent="0.2">
      <c r="A581" s="1">
        <v>2010</v>
      </c>
      <c r="B581" s="7" t="s">
        <v>218</v>
      </c>
      <c r="C581" s="68">
        <v>59</v>
      </c>
      <c r="D581" s="68">
        <v>17</v>
      </c>
      <c r="E581" s="3">
        <f t="shared" si="28"/>
        <v>0.28813559322033899</v>
      </c>
      <c r="F581" s="4" t="s">
        <v>300</v>
      </c>
      <c r="I581" s="4"/>
      <c r="J581" s="4"/>
    </row>
    <row r="582" spans="1:19" ht="15" customHeight="1" x14ac:dyDescent="0.2">
      <c r="A582" s="1">
        <v>2010</v>
      </c>
      <c r="B582" s="7" t="s">
        <v>721</v>
      </c>
      <c r="C582" s="68">
        <v>91</v>
      </c>
      <c r="D582" s="68">
        <v>40</v>
      </c>
      <c r="E582" s="3">
        <f t="shared" si="28"/>
        <v>0.43956043956043955</v>
      </c>
      <c r="F582" s="4" t="s">
        <v>300</v>
      </c>
      <c r="H582" s="6" t="s">
        <v>392</v>
      </c>
      <c r="I582" s="4"/>
      <c r="J582" s="4"/>
    </row>
    <row r="583" spans="1:19" ht="15" customHeight="1" x14ac:dyDescent="0.2">
      <c r="A583" s="1">
        <v>2010</v>
      </c>
      <c r="B583" s="7" t="s">
        <v>256</v>
      </c>
      <c r="C583" s="68">
        <v>168</v>
      </c>
      <c r="D583" s="68">
        <v>39</v>
      </c>
      <c r="E583" s="3">
        <f t="shared" si="28"/>
        <v>0.23214285714285715</v>
      </c>
      <c r="F583" s="4" t="s">
        <v>300</v>
      </c>
      <c r="G583" s="5">
        <v>20</v>
      </c>
      <c r="H583" s="6" t="s">
        <v>301</v>
      </c>
      <c r="I583" s="4"/>
      <c r="J583" s="4"/>
    </row>
    <row r="584" spans="1:19" ht="15" customHeight="1" x14ac:dyDescent="0.2">
      <c r="A584" s="1">
        <v>2010</v>
      </c>
      <c r="B584" s="7" t="s">
        <v>239</v>
      </c>
      <c r="C584" s="68">
        <v>92</v>
      </c>
      <c r="D584" s="68">
        <v>22</v>
      </c>
      <c r="E584" s="3">
        <f t="shared" si="28"/>
        <v>0.2391304347826087</v>
      </c>
      <c r="F584" s="4" t="s">
        <v>504</v>
      </c>
      <c r="I584" s="4"/>
      <c r="J584" s="4"/>
    </row>
    <row r="585" spans="1:19" ht="15" customHeight="1" x14ac:dyDescent="0.2">
      <c r="A585" s="1">
        <v>2010</v>
      </c>
      <c r="B585" s="7" t="s">
        <v>63</v>
      </c>
      <c r="C585" s="68">
        <v>17</v>
      </c>
      <c r="D585" s="68">
        <v>6</v>
      </c>
      <c r="E585" s="3">
        <f t="shared" ref="E585:E616" si="29">IF(ISNUMBER(D585),D585/C585,"")</f>
        <v>0.35294117647058826</v>
      </c>
      <c r="F585" s="4" t="s">
        <v>504</v>
      </c>
      <c r="H585" s="36" t="s">
        <v>340</v>
      </c>
      <c r="I585" s="4"/>
      <c r="J585" s="4"/>
    </row>
    <row r="586" spans="1:19" ht="15" customHeight="1" x14ac:dyDescent="0.2">
      <c r="A586" s="1">
        <v>2010</v>
      </c>
      <c r="B586" s="7" t="s">
        <v>45</v>
      </c>
      <c r="C586" s="68">
        <v>16</v>
      </c>
      <c r="D586" s="68">
        <v>5</v>
      </c>
      <c r="E586" s="3">
        <f t="shared" si="29"/>
        <v>0.3125</v>
      </c>
      <c r="F586" s="4" t="s">
        <v>504</v>
      </c>
      <c r="H586" s="36" t="s">
        <v>423</v>
      </c>
      <c r="I586" s="40"/>
      <c r="J586" s="40"/>
    </row>
    <row r="587" spans="1:19" ht="15" customHeight="1" x14ac:dyDescent="0.2">
      <c r="A587" s="1">
        <v>2010</v>
      </c>
      <c r="B587" s="7" t="s">
        <v>129</v>
      </c>
      <c r="C587" s="68">
        <v>12</v>
      </c>
      <c r="D587" s="68">
        <v>6</v>
      </c>
      <c r="E587" s="3">
        <f t="shared" si="29"/>
        <v>0.5</v>
      </c>
      <c r="F587" s="4" t="s">
        <v>504</v>
      </c>
      <c r="H587" s="36" t="s">
        <v>340</v>
      </c>
      <c r="I587" s="4"/>
      <c r="J587" s="4"/>
    </row>
    <row r="588" spans="1:19" ht="15" customHeight="1" x14ac:dyDescent="0.2">
      <c r="A588" s="1">
        <v>2010</v>
      </c>
      <c r="B588" s="7" t="s">
        <v>99</v>
      </c>
      <c r="C588" s="68">
        <v>12</v>
      </c>
      <c r="D588" s="68">
        <v>6</v>
      </c>
      <c r="E588" s="3">
        <f t="shared" si="29"/>
        <v>0.5</v>
      </c>
      <c r="F588" s="4" t="s">
        <v>504</v>
      </c>
      <c r="H588" s="36" t="s">
        <v>423</v>
      </c>
      <c r="I588" s="4"/>
      <c r="J588" s="4"/>
    </row>
    <row r="589" spans="1:19" ht="15" customHeight="1" x14ac:dyDescent="0.2">
      <c r="A589" s="1">
        <v>2010</v>
      </c>
      <c r="B589" s="32" t="s">
        <v>92</v>
      </c>
      <c r="C589" s="65">
        <v>28</v>
      </c>
      <c r="D589" s="65">
        <v>12</v>
      </c>
      <c r="E589" s="3">
        <f t="shared" si="29"/>
        <v>0.42857142857142855</v>
      </c>
      <c r="F589" s="23" t="s">
        <v>385</v>
      </c>
      <c r="I589" s="4"/>
      <c r="J589" s="4"/>
    </row>
    <row r="590" spans="1:19" ht="15" customHeight="1" x14ac:dyDescent="0.2">
      <c r="A590" s="1">
        <v>2010</v>
      </c>
      <c r="B590" s="7" t="s">
        <v>222</v>
      </c>
      <c r="C590" s="65">
        <v>99</v>
      </c>
      <c r="D590" s="65">
        <v>15</v>
      </c>
      <c r="E590" s="3">
        <f t="shared" si="29"/>
        <v>0.15151515151515152</v>
      </c>
      <c r="F590" s="23" t="s">
        <v>385</v>
      </c>
      <c r="H590" s="6" t="s">
        <v>302</v>
      </c>
      <c r="I590" s="4"/>
      <c r="J590" s="4"/>
    </row>
    <row r="591" spans="1:19" ht="15" customHeight="1" x14ac:dyDescent="0.2">
      <c r="A591" s="1">
        <v>2010</v>
      </c>
      <c r="B591" s="2" t="s">
        <v>232</v>
      </c>
      <c r="C591" s="68">
        <v>44</v>
      </c>
      <c r="D591" s="68">
        <v>27</v>
      </c>
      <c r="E591" s="3">
        <f t="shared" si="29"/>
        <v>0.61363636363636365</v>
      </c>
      <c r="F591" s="23" t="s">
        <v>385</v>
      </c>
      <c r="G591" s="19"/>
      <c r="H591" s="20"/>
      <c r="I591" s="4"/>
      <c r="J591" s="4"/>
    </row>
    <row r="592" spans="1:19" ht="15" customHeight="1" x14ac:dyDescent="0.2">
      <c r="A592" s="1">
        <v>2010</v>
      </c>
      <c r="B592" s="7" t="s">
        <v>210</v>
      </c>
      <c r="C592" s="65">
        <v>59</v>
      </c>
      <c r="D592" s="65">
        <v>18</v>
      </c>
      <c r="E592" s="3">
        <f t="shared" si="29"/>
        <v>0.30508474576271188</v>
      </c>
      <c r="F592" s="23" t="s">
        <v>385</v>
      </c>
      <c r="I592" s="35"/>
      <c r="J592" s="35"/>
      <c r="K592" s="41"/>
      <c r="L592" s="41"/>
      <c r="M592" s="41"/>
      <c r="N592" s="41"/>
      <c r="O592" s="41"/>
      <c r="P592" s="41"/>
      <c r="Q592" s="41"/>
      <c r="R592" s="41"/>
      <c r="S592" s="41"/>
    </row>
    <row r="593" spans="1:19" ht="15" customHeight="1" x14ac:dyDescent="0.2">
      <c r="A593" s="1">
        <v>2010</v>
      </c>
      <c r="B593" s="2" t="s">
        <v>252</v>
      </c>
      <c r="C593" s="68">
        <v>139</v>
      </c>
      <c r="D593" s="68">
        <v>34</v>
      </c>
      <c r="E593" s="3">
        <f t="shared" si="29"/>
        <v>0.2446043165467626</v>
      </c>
      <c r="F593" s="23" t="s">
        <v>385</v>
      </c>
      <c r="G593" s="19"/>
      <c r="H593" s="20"/>
      <c r="I593" s="4"/>
      <c r="J593" s="4"/>
      <c r="K593" s="4"/>
      <c r="L593" s="4"/>
      <c r="M593" s="4"/>
      <c r="N593" s="4"/>
      <c r="O593" s="4"/>
      <c r="P593" s="4"/>
      <c r="Q593" s="4"/>
      <c r="R593" s="4"/>
      <c r="S593" s="4"/>
    </row>
    <row r="594" spans="1:19" ht="15" customHeight="1" x14ac:dyDescent="0.2">
      <c r="A594" s="1">
        <v>2010</v>
      </c>
      <c r="B594" s="2" t="s">
        <v>97</v>
      </c>
      <c r="C594" s="66">
        <v>24</v>
      </c>
      <c r="D594" s="66">
        <v>16</v>
      </c>
      <c r="E594" s="3">
        <f t="shared" si="29"/>
        <v>0.66666666666666663</v>
      </c>
      <c r="F594" s="23" t="s">
        <v>385</v>
      </c>
      <c r="G594" s="19"/>
      <c r="H594" s="20"/>
      <c r="I594" s="25"/>
      <c r="J594" s="25"/>
      <c r="K594" s="39"/>
      <c r="L594" s="39"/>
      <c r="M594" s="39"/>
      <c r="N594" s="39"/>
      <c r="O594" s="39"/>
      <c r="P594" s="39"/>
      <c r="Q594" s="39"/>
      <c r="R594" s="39"/>
      <c r="S594" s="39"/>
    </row>
    <row r="595" spans="1:19" ht="15" customHeight="1" x14ac:dyDescent="0.2">
      <c r="A595" s="1">
        <v>2010</v>
      </c>
      <c r="B595" s="2" t="s">
        <v>236</v>
      </c>
      <c r="C595" s="68">
        <v>21</v>
      </c>
      <c r="D595" s="68">
        <v>11</v>
      </c>
      <c r="E595" s="3">
        <f t="shared" si="29"/>
        <v>0.52380952380952384</v>
      </c>
      <c r="F595" s="23" t="s">
        <v>385</v>
      </c>
      <c r="G595" s="19"/>
      <c r="H595" s="20"/>
      <c r="I595" s="4"/>
      <c r="J595" s="4"/>
      <c r="K595" s="4"/>
      <c r="L595" s="4"/>
      <c r="M595" s="4"/>
      <c r="N595" s="4"/>
      <c r="O595" s="4"/>
      <c r="P595" s="4"/>
      <c r="Q595" s="4"/>
      <c r="R595" s="4"/>
      <c r="S595" s="4"/>
    </row>
    <row r="596" spans="1:19" ht="15" customHeight="1" x14ac:dyDescent="0.2">
      <c r="A596" s="1">
        <v>2010</v>
      </c>
      <c r="B596" s="2" t="s">
        <v>135</v>
      </c>
      <c r="C596" s="66">
        <v>152</v>
      </c>
      <c r="D596" s="66">
        <v>15</v>
      </c>
      <c r="E596" s="3">
        <f t="shared" si="29"/>
        <v>9.8684210526315791E-2</v>
      </c>
      <c r="F596" s="23" t="s">
        <v>385</v>
      </c>
      <c r="G596" s="19"/>
      <c r="H596" s="20"/>
      <c r="I596" s="25"/>
      <c r="J596" s="25"/>
      <c r="K596" s="39"/>
      <c r="L596" s="39"/>
      <c r="M596" s="39"/>
      <c r="N596" s="39"/>
      <c r="O596" s="39"/>
      <c r="P596" s="39"/>
      <c r="Q596" s="39"/>
      <c r="R596" s="39"/>
      <c r="S596" s="39"/>
    </row>
    <row r="597" spans="1:19" ht="15" customHeight="1" x14ac:dyDescent="0.2">
      <c r="A597" s="1">
        <v>2010</v>
      </c>
      <c r="B597" s="2" t="s">
        <v>202</v>
      </c>
      <c r="C597" s="68">
        <v>47</v>
      </c>
      <c r="D597" s="68">
        <v>16</v>
      </c>
      <c r="E597" s="3">
        <f t="shared" si="29"/>
        <v>0.34042553191489361</v>
      </c>
      <c r="F597" s="23" t="s">
        <v>385</v>
      </c>
      <c r="G597" s="19"/>
      <c r="H597" s="20"/>
      <c r="I597" s="4"/>
      <c r="J597" s="4"/>
      <c r="K597" s="4"/>
      <c r="L597" s="4"/>
      <c r="M597" s="4"/>
      <c r="N597" s="4"/>
      <c r="O597" s="4"/>
      <c r="P597" s="4"/>
      <c r="Q597" s="4"/>
      <c r="R597" s="4"/>
      <c r="S597" s="4"/>
    </row>
    <row r="598" spans="1:19" ht="15" customHeight="1" x14ac:dyDescent="0.2">
      <c r="A598" s="1">
        <v>2010</v>
      </c>
      <c r="B598" s="2" t="s">
        <v>134</v>
      </c>
      <c r="C598" s="68">
        <v>24</v>
      </c>
      <c r="D598" s="68">
        <v>9</v>
      </c>
      <c r="E598" s="3">
        <f t="shared" si="29"/>
        <v>0.375</v>
      </c>
      <c r="F598" s="23" t="s">
        <v>385</v>
      </c>
      <c r="G598" s="19"/>
      <c r="H598" s="20"/>
      <c r="I598" s="4"/>
      <c r="J598" s="4"/>
    </row>
    <row r="599" spans="1:19" ht="15" customHeight="1" x14ac:dyDescent="0.2">
      <c r="A599" s="1">
        <v>2010</v>
      </c>
      <c r="B599" s="2" t="s">
        <v>87</v>
      </c>
      <c r="C599" s="68">
        <v>16</v>
      </c>
      <c r="D599" s="68">
        <v>6</v>
      </c>
      <c r="E599" s="3">
        <f t="shared" si="29"/>
        <v>0.375</v>
      </c>
      <c r="F599" s="23" t="s">
        <v>385</v>
      </c>
      <c r="G599" s="19"/>
      <c r="H599" s="20"/>
      <c r="I599" s="4"/>
      <c r="J599" s="4"/>
    </row>
    <row r="600" spans="1:19" s="4" customFormat="1" ht="15" customHeight="1" x14ac:dyDescent="0.2">
      <c r="A600" s="1">
        <v>2010</v>
      </c>
      <c r="B600" s="7" t="s">
        <v>47</v>
      </c>
      <c r="C600" s="65">
        <v>39</v>
      </c>
      <c r="D600" s="65">
        <v>20</v>
      </c>
      <c r="E600" s="3">
        <f t="shared" si="29"/>
        <v>0.51282051282051277</v>
      </c>
      <c r="F600" s="23" t="s">
        <v>385</v>
      </c>
      <c r="G600" s="5"/>
      <c r="H600" s="6"/>
      <c r="K600" s="30"/>
      <c r="L600" s="30"/>
      <c r="M600" s="30"/>
      <c r="N600" s="30"/>
      <c r="O600" s="30"/>
      <c r="P600" s="30"/>
      <c r="Q600" s="30"/>
      <c r="R600" s="30"/>
      <c r="S600" s="30"/>
    </row>
    <row r="601" spans="1:19" ht="15" customHeight="1" x14ac:dyDescent="0.2">
      <c r="A601" s="1">
        <v>2010</v>
      </c>
      <c r="B601" s="2" t="s">
        <v>19</v>
      </c>
      <c r="C601" s="66">
        <v>41</v>
      </c>
      <c r="D601" s="66">
        <v>21</v>
      </c>
      <c r="E601" s="3">
        <f t="shared" si="29"/>
        <v>0.51219512195121952</v>
      </c>
      <c r="F601" s="23" t="s">
        <v>385</v>
      </c>
      <c r="G601" s="19"/>
      <c r="H601" s="20"/>
      <c r="I601" s="4"/>
      <c r="J601" s="4"/>
    </row>
    <row r="602" spans="1:19" ht="15" customHeight="1" x14ac:dyDescent="0.2">
      <c r="A602" s="1">
        <v>2010</v>
      </c>
      <c r="B602" s="7" t="s">
        <v>173</v>
      </c>
      <c r="C602" s="65">
        <v>20</v>
      </c>
      <c r="D602" s="65">
        <v>15</v>
      </c>
      <c r="E602" s="3">
        <f t="shared" si="29"/>
        <v>0.75</v>
      </c>
      <c r="F602" s="23" t="s">
        <v>385</v>
      </c>
      <c r="I602" s="4"/>
      <c r="J602" s="4"/>
    </row>
    <row r="603" spans="1:19" ht="15" customHeight="1" x14ac:dyDescent="0.2">
      <c r="A603" s="1">
        <v>2010</v>
      </c>
      <c r="B603" s="7" t="s">
        <v>172</v>
      </c>
      <c r="C603" s="65">
        <v>31</v>
      </c>
      <c r="D603" s="65">
        <v>15</v>
      </c>
      <c r="E603" s="3">
        <f t="shared" si="29"/>
        <v>0.4838709677419355</v>
      </c>
      <c r="F603" s="23" t="s">
        <v>385</v>
      </c>
      <c r="I603" s="4"/>
      <c r="J603" s="4"/>
    </row>
    <row r="604" spans="1:19" ht="15" customHeight="1" x14ac:dyDescent="0.2">
      <c r="A604" s="1">
        <v>2010</v>
      </c>
      <c r="B604" s="2" t="s">
        <v>168</v>
      </c>
      <c r="C604" s="68">
        <v>19</v>
      </c>
      <c r="D604" s="68">
        <v>5</v>
      </c>
      <c r="E604" s="3">
        <f t="shared" si="29"/>
        <v>0.26315789473684209</v>
      </c>
      <c r="F604" s="23" t="s">
        <v>385</v>
      </c>
      <c r="G604" s="19"/>
      <c r="H604" s="20"/>
      <c r="I604" s="4"/>
      <c r="J604" s="4"/>
    </row>
    <row r="605" spans="1:19" ht="15" customHeight="1" x14ac:dyDescent="0.2">
      <c r="A605" s="1">
        <v>2010</v>
      </c>
      <c r="B605" s="2" t="s">
        <v>314</v>
      </c>
      <c r="C605" s="68">
        <v>83</v>
      </c>
      <c r="D605" s="68">
        <v>16</v>
      </c>
      <c r="E605" s="3">
        <f t="shared" si="29"/>
        <v>0.19277108433734941</v>
      </c>
      <c r="F605" s="23" t="s">
        <v>385</v>
      </c>
      <c r="G605" s="19"/>
      <c r="H605" s="20"/>
      <c r="I605" s="25"/>
      <c r="J605" s="25"/>
      <c r="K605" s="39"/>
      <c r="L605" s="39"/>
      <c r="M605" s="39"/>
      <c r="N605" s="39"/>
      <c r="O605" s="39"/>
      <c r="P605" s="39"/>
      <c r="Q605" s="39"/>
      <c r="R605" s="39"/>
      <c r="S605" s="39"/>
    </row>
    <row r="606" spans="1:19" ht="15" customHeight="1" x14ac:dyDescent="0.2">
      <c r="A606" s="1">
        <v>2010</v>
      </c>
      <c r="B606" s="7" t="s">
        <v>339</v>
      </c>
      <c r="C606" s="65">
        <v>49</v>
      </c>
      <c r="D606" s="65">
        <v>7</v>
      </c>
      <c r="E606" s="3">
        <f t="shared" si="29"/>
        <v>0.14285714285714285</v>
      </c>
      <c r="F606" s="23" t="s">
        <v>385</v>
      </c>
      <c r="H606" s="6" t="s">
        <v>427</v>
      </c>
      <c r="I606" s="4"/>
      <c r="J606" s="4"/>
    </row>
    <row r="607" spans="1:19" s="4" customFormat="1" ht="15" customHeight="1" x14ac:dyDescent="0.2">
      <c r="A607" s="1">
        <v>2010</v>
      </c>
      <c r="B607" s="2" t="s">
        <v>125</v>
      </c>
      <c r="C607" s="65">
        <v>15</v>
      </c>
      <c r="D607" s="65">
        <v>6</v>
      </c>
      <c r="E607" s="3">
        <f t="shared" si="29"/>
        <v>0.4</v>
      </c>
      <c r="F607" s="23" t="s">
        <v>385</v>
      </c>
      <c r="G607" s="5"/>
      <c r="H607" s="6"/>
      <c r="K607" s="30"/>
      <c r="L607" s="30"/>
      <c r="M607" s="30"/>
      <c r="N607" s="30"/>
      <c r="O607" s="30"/>
      <c r="P607" s="30"/>
      <c r="Q607" s="30"/>
      <c r="R607" s="30"/>
      <c r="S607" s="30"/>
    </row>
    <row r="608" spans="1:19" s="4" customFormat="1" ht="15" customHeight="1" x14ac:dyDescent="0.2">
      <c r="A608" s="1">
        <v>2010</v>
      </c>
      <c r="B608" s="32" t="s">
        <v>85</v>
      </c>
      <c r="C608" s="65">
        <v>96</v>
      </c>
      <c r="D608" s="65">
        <v>18</v>
      </c>
      <c r="E608" s="3">
        <f t="shared" si="29"/>
        <v>0.1875</v>
      </c>
      <c r="F608" s="23" t="s">
        <v>385</v>
      </c>
      <c r="G608" s="5"/>
      <c r="H608" s="6"/>
      <c r="K608" s="30"/>
      <c r="L608" s="30"/>
      <c r="M608" s="30"/>
      <c r="N608" s="30"/>
      <c r="O608" s="30"/>
      <c r="P608" s="30"/>
      <c r="Q608" s="30"/>
      <c r="R608" s="30"/>
      <c r="S608" s="30"/>
    </row>
    <row r="609" spans="1:19" s="4" customFormat="1" ht="15" customHeight="1" x14ac:dyDescent="0.2">
      <c r="A609" s="1">
        <v>2010</v>
      </c>
      <c r="B609" s="2" t="s">
        <v>42</v>
      </c>
      <c r="C609" s="68">
        <v>71</v>
      </c>
      <c r="D609" s="68">
        <v>34</v>
      </c>
      <c r="E609" s="3">
        <f t="shared" si="29"/>
        <v>0.47887323943661969</v>
      </c>
      <c r="F609" s="23" t="s">
        <v>385</v>
      </c>
      <c r="G609" s="19"/>
      <c r="H609" s="20"/>
      <c r="K609" s="30"/>
      <c r="L609" s="30"/>
      <c r="M609" s="30"/>
      <c r="N609" s="30"/>
      <c r="O609" s="30"/>
      <c r="P609" s="30"/>
      <c r="Q609" s="30"/>
      <c r="R609" s="30"/>
      <c r="S609" s="30"/>
    </row>
    <row r="610" spans="1:19" ht="15" customHeight="1" x14ac:dyDescent="0.2">
      <c r="A610" s="1">
        <v>2010</v>
      </c>
      <c r="B610" s="2" t="s">
        <v>23</v>
      </c>
      <c r="C610" s="66">
        <v>18</v>
      </c>
      <c r="D610" s="66">
        <v>7</v>
      </c>
      <c r="E610" s="3">
        <f t="shared" si="29"/>
        <v>0.3888888888888889</v>
      </c>
      <c r="F610" s="23" t="s">
        <v>385</v>
      </c>
      <c r="G610" s="19"/>
      <c r="H610" s="20"/>
      <c r="I610" s="4"/>
      <c r="J610" s="4"/>
    </row>
    <row r="611" spans="1:19" ht="15" customHeight="1" x14ac:dyDescent="0.2">
      <c r="A611" s="1">
        <v>2010</v>
      </c>
      <c r="B611" s="2" t="s">
        <v>177</v>
      </c>
      <c r="C611" s="65">
        <v>32</v>
      </c>
      <c r="D611" s="65">
        <v>11</v>
      </c>
      <c r="E611" s="3">
        <f t="shared" si="29"/>
        <v>0.34375</v>
      </c>
      <c r="F611" s="23" t="s">
        <v>385</v>
      </c>
      <c r="I611" s="4"/>
      <c r="J611" s="4"/>
    </row>
    <row r="612" spans="1:19" ht="15" customHeight="1" x14ac:dyDescent="0.2">
      <c r="A612" s="1">
        <v>2010</v>
      </c>
      <c r="B612" s="32" t="s">
        <v>103</v>
      </c>
      <c r="C612" s="65">
        <v>117</v>
      </c>
      <c r="D612" s="65">
        <v>66</v>
      </c>
      <c r="E612" s="3">
        <f t="shared" si="29"/>
        <v>0.5641025641025641</v>
      </c>
      <c r="F612" s="23" t="s">
        <v>385</v>
      </c>
      <c r="I612" s="4"/>
      <c r="J612" s="4"/>
    </row>
    <row r="613" spans="1:19" s="39" customFormat="1" ht="15" customHeight="1" x14ac:dyDescent="0.2">
      <c r="A613" s="1">
        <v>2010</v>
      </c>
      <c r="B613" s="7" t="s">
        <v>100</v>
      </c>
      <c r="C613" s="68">
        <v>119</v>
      </c>
      <c r="D613" s="68">
        <v>25</v>
      </c>
      <c r="E613" s="3">
        <f t="shared" si="29"/>
        <v>0.21008403361344538</v>
      </c>
      <c r="F613" s="4" t="s">
        <v>251</v>
      </c>
      <c r="G613" s="4">
        <v>132</v>
      </c>
      <c r="H613" s="34" t="s">
        <v>373</v>
      </c>
      <c r="I613" s="4"/>
      <c r="J613" s="4"/>
      <c r="K613" s="30"/>
      <c r="L613" s="30"/>
      <c r="M613" s="30"/>
      <c r="N613" s="30"/>
      <c r="O613" s="30"/>
      <c r="P613" s="30"/>
      <c r="Q613" s="30"/>
      <c r="R613" s="30"/>
      <c r="S613" s="30"/>
    </row>
    <row r="614" spans="1:19" s="39" customFormat="1" ht="15" customHeight="1" x14ac:dyDescent="0.2">
      <c r="A614" s="18">
        <v>2010</v>
      </c>
      <c r="B614" s="7" t="s">
        <v>159</v>
      </c>
      <c r="C614" s="66">
        <v>18</v>
      </c>
      <c r="D614" s="66">
        <v>10</v>
      </c>
      <c r="E614" s="3">
        <f t="shared" si="29"/>
        <v>0.55555555555555558</v>
      </c>
      <c r="F614" s="8" t="s">
        <v>251</v>
      </c>
      <c r="G614" s="24">
        <v>68</v>
      </c>
      <c r="H614" s="7"/>
      <c r="I614" s="4"/>
      <c r="J614" s="4"/>
      <c r="K614" s="30"/>
      <c r="L614" s="30"/>
      <c r="M614" s="30"/>
      <c r="N614" s="30"/>
      <c r="O614" s="30"/>
      <c r="P614" s="30"/>
      <c r="Q614" s="30"/>
      <c r="R614" s="30"/>
      <c r="S614" s="30"/>
    </row>
    <row r="615" spans="1:19" s="39" customFormat="1" ht="15" customHeight="1" x14ac:dyDescent="0.2">
      <c r="A615" s="1">
        <v>2010</v>
      </c>
      <c r="B615" s="2" t="s">
        <v>66</v>
      </c>
      <c r="C615" s="68">
        <v>32</v>
      </c>
      <c r="D615" s="68">
        <v>10</v>
      </c>
      <c r="E615" s="3">
        <f t="shared" si="29"/>
        <v>0.3125</v>
      </c>
      <c r="F615" s="4" t="s">
        <v>251</v>
      </c>
      <c r="G615" s="12">
        <v>369</v>
      </c>
      <c r="H615" s="20"/>
      <c r="I615" s="4"/>
      <c r="J615" s="4"/>
      <c r="K615" s="30"/>
      <c r="L615" s="30"/>
      <c r="M615" s="30"/>
      <c r="N615" s="30"/>
      <c r="O615" s="30"/>
      <c r="P615" s="30"/>
      <c r="Q615" s="30"/>
      <c r="R615" s="30"/>
      <c r="S615" s="30"/>
    </row>
    <row r="616" spans="1:19" s="39" customFormat="1" ht="15" customHeight="1" x14ac:dyDescent="0.2">
      <c r="A616" s="1">
        <v>2010</v>
      </c>
      <c r="B616" s="7" t="s">
        <v>321</v>
      </c>
      <c r="C616" s="68">
        <v>141</v>
      </c>
      <c r="D616" s="68">
        <v>31</v>
      </c>
      <c r="E616" s="3">
        <f t="shared" si="29"/>
        <v>0.21985815602836881</v>
      </c>
      <c r="F616" s="4" t="s">
        <v>251</v>
      </c>
      <c r="G616" s="19"/>
      <c r="H616" s="20"/>
      <c r="I616" s="4"/>
      <c r="J616" s="4"/>
      <c r="K616" s="30"/>
      <c r="L616" s="30"/>
      <c r="M616" s="30"/>
      <c r="N616" s="30"/>
      <c r="O616" s="30"/>
      <c r="P616" s="30"/>
      <c r="Q616" s="30"/>
      <c r="R616" s="30"/>
      <c r="S616" s="30"/>
    </row>
    <row r="617" spans="1:19" ht="15" customHeight="1" x14ac:dyDescent="0.2">
      <c r="A617" s="1">
        <v>2010</v>
      </c>
      <c r="B617" s="7" t="s">
        <v>31</v>
      </c>
      <c r="C617" s="68">
        <v>175</v>
      </c>
      <c r="D617" s="68">
        <v>30</v>
      </c>
      <c r="E617" s="3">
        <f t="shared" ref="E617:E635" si="30">IF(ISNUMBER(D617),D617/C617,"")</f>
        <v>0.17142857142857143</v>
      </c>
      <c r="F617" s="4" t="s">
        <v>251</v>
      </c>
      <c r="G617" s="12">
        <v>155</v>
      </c>
      <c r="H617" s="34" t="s">
        <v>374</v>
      </c>
      <c r="I617" s="4"/>
      <c r="J617" s="4"/>
    </row>
    <row r="618" spans="1:19" s="4" customFormat="1" ht="15" customHeight="1" x14ac:dyDescent="0.2">
      <c r="A618" s="1">
        <v>2010</v>
      </c>
      <c r="B618" s="2" t="s">
        <v>450</v>
      </c>
      <c r="C618" s="68">
        <v>37</v>
      </c>
      <c r="D618" s="68">
        <v>5</v>
      </c>
      <c r="E618" s="3">
        <f t="shared" si="30"/>
        <v>0.13513513513513514</v>
      </c>
      <c r="F618" s="4" t="s">
        <v>58</v>
      </c>
      <c r="G618" s="4">
        <v>959</v>
      </c>
      <c r="H618" s="6"/>
      <c r="K618" s="30"/>
      <c r="L618" s="30"/>
      <c r="M618" s="30"/>
      <c r="N618" s="30"/>
      <c r="O618" s="30"/>
      <c r="P618" s="30"/>
      <c r="Q618" s="30"/>
      <c r="R618" s="30"/>
      <c r="S618" s="30"/>
    </row>
    <row r="619" spans="1:19" s="4" customFormat="1" ht="15" customHeight="1" x14ac:dyDescent="0.2">
      <c r="A619" s="1">
        <v>2010</v>
      </c>
      <c r="B619" s="32" t="s">
        <v>449</v>
      </c>
      <c r="C619" s="68">
        <v>42</v>
      </c>
      <c r="D619" s="68">
        <v>8</v>
      </c>
      <c r="E619" s="3">
        <f t="shared" si="30"/>
        <v>0.19047619047619047</v>
      </c>
      <c r="F619" s="4" t="s">
        <v>58</v>
      </c>
      <c r="G619" s="4">
        <v>279</v>
      </c>
      <c r="H619" s="6"/>
      <c r="I619" s="8"/>
      <c r="J619" s="8"/>
      <c r="K619" s="8"/>
      <c r="L619" s="8"/>
      <c r="M619" s="8"/>
      <c r="N619" s="8"/>
      <c r="O619" s="8"/>
      <c r="P619" s="8"/>
      <c r="Q619" s="8"/>
      <c r="R619" s="8"/>
      <c r="S619" s="8"/>
    </row>
    <row r="620" spans="1:19" s="4" customFormat="1" ht="15" customHeight="1" x14ac:dyDescent="0.2">
      <c r="A620" s="18">
        <v>2010</v>
      </c>
      <c r="B620" s="7" t="s">
        <v>95</v>
      </c>
      <c r="C620" s="66">
        <v>159</v>
      </c>
      <c r="D620" s="66">
        <v>31</v>
      </c>
      <c r="E620" s="3">
        <f t="shared" si="30"/>
        <v>0.19496855345911951</v>
      </c>
      <c r="F620" s="8" t="s">
        <v>58</v>
      </c>
      <c r="G620" s="24">
        <v>160</v>
      </c>
      <c r="H620" s="32" t="s">
        <v>395</v>
      </c>
      <c r="K620" s="30"/>
      <c r="L620" s="30"/>
      <c r="M620" s="30"/>
      <c r="N620" s="30"/>
      <c r="O620" s="30"/>
      <c r="P620" s="30"/>
      <c r="Q620" s="30"/>
      <c r="R620" s="30"/>
      <c r="S620" s="30"/>
    </row>
    <row r="621" spans="1:19" s="4" customFormat="1" ht="15" customHeight="1" x14ac:dyDescent="0.2">
      <c r="A621" s="1">
        <v>2010</v>
      </c>
      <c r="B621" s="2" t="s">
        <v>274</v>
      </c>
      <c r="C621" s="68">
        <v>79</v>
      </c>
      <c r="D621" s="68">
        <v>16</v>
      </c>
      <c r="E621" s="3">
        <f t="shared" si="30"/>
        <v>0.20253164556962025</v>
      </c>
      <c r="F621" s="4" t="s">
        <v>58</v>
      </c>
      <c r="G621" s="4">
        <v>83</v>
      </c>
      <c r="H621" s="6" t="s">
        <v>411</v>
      </c>
      <c r="K621" s="30"/>
      <c r="L621" s="30"/>
      <c r="M621" s="30"/>
      <c r="N621" s="30"/>
      <c r="O621" s="30"/>
      <c r="P621" s="30"/>
      <c r="Q621" s="30"/>
      <c r="R621" s="30"/>
      <c r="S621" s="30"/>
    </row>
    <row r="622" spans="1:19" s="39" customFormat="1" ht="15" customHeight="1" x14ac:dyDescent="0.2">
      <c r="A622" s="1">
        <v>2010</v>
      </c>
      <c r="B622" s="2" t="s">
        <v>20</v>
      </c>
      <c r="C622" s="68">
        <v>60</v>
      </c>
      <c r="D622" s="68">
        <v>24</v>
      </c>
      <c r="E622" s="3">
        <f t="shared" si="30"/>
        <v>0.4</v>
      </c>
      <c r="F622" s="4" t="s">
        <v>58</v>
      </c>
      <c r="G622" s="4">
        <v>156</v>
      </c>
      <c r="H622" s="34" t="s">
        <v>371</v>
      </c>
      <c r="I622" s="4"/>
      <c r="J622" s="4"/>
      <c r="K622" s="30"/>
      <c r="L622" s="30"/>
      <c r="M622" s="30"/>
      <c r="N622" s="30"/>
      <c r="O622" s="30"/>
      <c r="P622" s="30"/>
      <c r="Q622" s="30"/>
      <c r="R622" s="30"/>
      <c r="S622" s="30"/>
    </row>
    <row r="623" spans="1:19" s="39" customFormat="1" ht="15" customHeight="1" x14ac:dyDescent="0.2">
      <c r="A623" s="1">
        <v>2010</v>
      </c>
      <c r="B623" s="21" t="s">
        <v>21</v>
      </c>
      <c r="C623" s="65">
        <v>12</v>
      </c>
      <c r="D623" s="65">
        <v>3</v>
      </c>
      <c r="E623" s="3">
        <f t="shared" si="30"/>
        <v>0.25</v>
      </c>
      <c r="F623" s="4" t="s">
        <v>58</v>
      </c>
      <c r="G623" s="5">
        <v>250</v>
      </c>
      <c r="H623" s="6" t="s">
        <v>400</v>
      </c>
      <c r="I623" s="25"/>
      <c r="J623" s="25"/>
    </row>
    <row r="624" spans="1:19" s="4" customFormat="1" ht="15" customHeight="1" x14ac:dyDescent="0.2">
      <c r="A624" s="1">
        <v>2010</v>
      </c>
      <c r="B624" s="7" t="s">
        <v>317</v>
      </c>
      <c r="C624" s="68">
        <v>20</v>
      </c>
      <c r="D624" s="68">
        <v>9</v>
      </c>
      <c r="E624" s="3">
        <f t="shared" si="30"/>
        <v>0.45</v>
      </c>
      <c r="F624" s="4" t="s">
        <v>298</v>
      </c>
      <c r="G624" s="4">
        <v>337</v>
      </c>
      <c r="H624" s="6"/>
      <c r="K624" s="30"/>
      <c r="L624" s="30"/>
      <c r="M624" s="30"/>
      <c r="N624" s="30"/>
      <c r="O624" s="30"/>
      <c r="P624" s="30"/>
      <c r="Q624" s="30"/>
      <c r="R624" s="30"/>
      <c r="S624" s="30"/>
    </row>
    <row r="625" spans="1:19" s="4" customFormat="1" ht="15" customHeight="1" x14ac:dyDescent="0.2">
      <c r="A625" s="1">
        <v>2010</v>
      </c>
      <c r="B625" s="7" t="s">
        <v>171</v>
      </c>
      <c r="C625" s="68">
        <v>121</v>
      </c>
      <c r="D625" s="68">
        <v>23</v>
      </c>
      <c r="E625" s="3">
        <f t="shared" si="30"/>
        <v>0.19008264462809918</v>
      </c>
      <c r="F625" s="4" t="s">
        <v>58</v>
      </c>
      <c r="G625" s="4">
        <v>132</v>
      </c>
      <c r="H625" s="6"/>
      <c r="K625" s="30"/>
      <c r="L625" s="30"/>
      <c r="M625" s="30"/>
      <c r="N625" s="30"/>
      <c r="O625" s="30"/>
      <c r="P625" s="30"/>
      <c r="Q625" s="30"/>
      <c r="R625" s="30"/>
      <c r="S625" s="30"/>
    </row>
    <row r="626" spans="1:19" s="39" customFormat="1" ht="15" customHeight="1" x14ac:dyDescent="0.2">
      <c r="A626" s="1">
        <v>2010</v>
      </c>
      <c r="B626" s="7" t="s">
        <v>149</v>
      </c>
      <c r="C626" s="68">
        <v>95</v>
      </c>
      <c r="D626" s="68">
        <v>24</v>
      </c>
      <c r="E626" s="3">
        <f t="shared" si="30"/>
        <v>0.25263157894736843</v>
      </c>
      <c r="F626" s="4" t="s">
        <v>58</v>
      </c>
      <c r="G626" s="4">
        <v>95</v>
      </c>
      <c r="H626" s="6"/>
      <c r="I626" s="4"/>
      <c r="J626" s="4"/>
      <c r="K626" s="30"/>
      <c r="L626" s="30"/>
      <c r="M626" s="30"/>
      <c r="N626" s="30"/>
      <c r="O626" s="30"/>
      <c r="P626" s="30"/>
      <c r="Q626" s="30"/>
      <c r="R626" s="30"/>
      <c r="S626" s="30"/>
    </row>
    <row r="627" spans="1:19" s="39" customFormat="1" ht="15" customHeight="1" x14ac:dyDescent="0.2">
      <c r="A627" s="18">
        <v>2010</v>
      </c>
      <c r="B627" s="7" t="s">
        <v>305</v>
      </c>
      <c r="C627" s="68">
        <v>128</v>
      </c>
      <c r="D627" s="68">
        <v>25</v>
      </c>
      <c r="E627" s="3">
        <f t="shared" si="30"/>
        <v>0.1953125</v>
      </c>
      <c r="F627" s="8" t="s">
        <v>58</v>
      </c>
      <c r="G627" s="24">
        <v>112</v>
      </c>
      <c r="H627" s="6"/>
      <c r="I627" s="4"/>
      <c r="J627" s="4"/>
      <c r="K627" s="30"/>
      <c r="L627" s="30"/>
      <c r="M627" s="30"/>
      <c r="N627" s="30"/>
      <c r="O627" s="30"/>
      <c r="P627" s="30"/>
      <c r="Q627" s="30"/>
      <c r="R627" s="30"/>
      <c r="S627" s="30"/>
    </row>
    <row r="628" spans="1:19" s="4" customFormat="1" ht="15" customHeight="1" x14ac:dyDescent="0.2">
      <c r="A628" s="18">
        <v>2010</v>
      </c>
      <c r="B628" s="7" t="s">
        <v>383</v>
      </c>
      <c r="C628" s="66">
        <v>16</v>
      </c>
      <c r="D628" s="66">
        <v>6</v>
      </c>
      <c r="E628" s="3">
        <f t="shared" si="30"/>
        <v>0.375</v>
      </c>
      <c r="F628" s="8" t="s">
        <v>58</v>
      </c>
      <c r="G628" s="24">
        <v>58</v>
      </c>
      <c r="H628" s="36" t="s">
        <v>377</v>
      </c>
      <c r="K628" s="30"/>
      <c r="L628" s="30"/>
      <c r="M628" s="30"/>
      <c r="N628" s="30"/>
      <c r="O628" s="30"/>
      <c r="P628" s="30"/>
      <c r="Q628" s="30"/>
      <c r="R628" s="30"/>
      <c r="S628" s="30"/>
    </row>
    <row r="629" spans="1:19" s="4" customFormat="1" ht="15" customHeight="1" x14ac:dyDescent="0.2">
      <c r="A629" s="1">
        <v>2010</v>
      </c>
      <c r="B629" s="2" t="s">
        <v>203</v>
      </c>
      <c r="C629" s="68">
        <v>148</v>
      </c>
      <c r="D629" s="68">
        <v>29</v>
      </c>
      <c r="E629" s="3">
        <f t="shared" si="30"/>
        <v>0.19594594594594594</v>
      </c>
      <c r="F629" s="4" t="s">
        <v>298</v>
      </c>
      <c r="H629" s="6"/>
      <c r="K629" s="30"/>
      <c r="L629" s="30"/>
      <c r="M629" s="30"/>
      <c r="N629" s="30"/>
      <c r="O629" s="30"/>
      <c r="P629" s="30"/>
      <c r="Q629" s="30"/>
      <c r="R629" s="30"/>
      <c r="S629" s="30"/>
    </row>
    <row r="630" spans="1:19" s="39" customFormat="1" ht="15" customHeight="1" x14ac:dyDescent="0.2">
      <c r="A630" s="18">
        <v>2010</v>
      </c>
      <c r="B630" s="7" t="s">
        <v>72</v>
      </c>
      <c r="C630" s="66">
        <v>15</v>
      </c>
      <c r="D630" s="66">
        <v>0</v>
      </c>
      <c r="E630" s="3">
        <f t="shared" si="30"/>
        <v>0</v>
      </c>
      <c r="F630" s="8" t="s">
        <v>58</v>
      </c>
      <c r="G630" s="24" t="s">
        <v>310</v>
      </c>
      <c r="H630" s="8" t="s">
        <v>343</v>
      </c>
      <c r="I630" s="4"/>
      <c r="J630" s="4"/>
      <c r="K630" s="30"/>
      <c r="L630" s="30"/>
      <c r="M630" s="30"/>
      <c r="N630" s="30"/>
      <c r="O630" s="30"/>
      <c r="P630" s="30"/>
      <c r="Q630" s="30"/>
      <c r="R630" s="30"/>
      <c r="S630" s="30"/>
    </row>
    <row r="631" spans="1:19" s="4" customFormat="1" ht="15" customHeight="1" x14ac:dyDescent="0.2">
      <c r="A631" s="1">
        <v>2010</v>
      </c>
      <c r="B631" s="2" t="s">
        <v>130</v>
      </c>
      <c r="C631" s="68">
        <v>93</v>
      </c>
      <c r="D631" s="68">
        <v>17</v>
      </c>
      <c r="E631" s="3">
        <f t="shared" si="30"/>
        <v>0.18279569892473119</v>
      </c>
      <c r="F631" s="4" t="s">
        <v>58</v>
      </c>
      <c r="G631" s="4">
        <v>80</v>
      </c>
      <c r="H631" s="6" t="s">
        <v>382</v>
      </c>
      <c r="K631" s="30"/>
      <c r="L631" s="30"/>
      <c r="M631" s="30"/>
      <c r="N631" s="30"/>
      <c r="O631" s="30"/>
      <c r="P631" s="30"/>
      <c r="Q631" s="30"/>
      <c r="R631" s="30"/>
      <c r="S631" s="30"/>
    </row>
    <row r="632" spans="1:19" s="39" customFormat="1" ht="15" customHeight="1" x14ac:dyDescent="0.2">
      <c r="A632" s="1">
        <v>2010</v>
      </c>
      <c r="B632" s="7" t="s">
        <v>421</v>
      </c>
      <c r="C632" s="66">
        <v>123</v>
      </c>
      <c r="D632" s="68">
        <v>29</v>
      </c>
      <c r="E632" s="3">
        <f t="shared" si="30"/>
        <v>0.23577235772357724</v>
      </c>
      <c r="F632" s="4" t="s">
        <v>298</v>
      </c>
      <c r="G632" s="4">
        <v>102</v>
      </c>
      <c r="H632" s="6"/>
      <c r="I632" s="4"/>
      <c r="J632" s="4"/>
      <c r="K632" s="30"/>
      <c r="L632" s="30"/>
      <c r="M632" s="30"/>
      <c r="N632" s="30"/>
      <c r="O632" s="30"/>
      <c r="P632" s="30"/>
      <c r="Q632" s="30"/>
      <c r="R632" s="30"/>
      <c r="S632" s="30"/>
    </row>
    <row r="633" spans="1:19" s="39" customFormat="1" ht="15" customHeight="1" x14ac:dyDescent="0.2">
      <c r="A633" s="1">
        <v>2010</v>
      </c>
      <c r="B633" s="32" t="s">
        <v>299</v>
      </c>
      <c r="C633" s="68">
        <v>45</v>
      </c>
      <c r="D633" s="68">
        <v>10</v>
      </c>
      <c r="E633" s="3">
        <f t="shared" si="30"/>
        <v>0.22222222222222221</v>
      </c>
      <c r="F633" s="4" t="s">
        <v>58</v>
      </c>
      <c r="G633" s="4">
        <v>89</v>
      </c>
      <c r="H633" s="7" t="s">
        <v>297</v>
      </c>
      <c r="I633" s="4"/>
      <c r="J633" s="4"/>
      <c r="K633" s="30"/>
      <c r="L633" s="30"/>
      <c r="M633" s="30"/>
      <c r="N633" s="30"/>
      <c r="O633" s="30"/>
      <c r="P633" s="30"/>
      <c r="Q633" s="30"/>
      <c r="R633" s="30"/>
      <c r="S633" s="30"/>
    </row>
    <row r="634" spans="1:19" s="39" customFormat="1" ht="15" customHeight="1" x14ac:dyDescent="0.2">
      <c r="A634" s="18">
        <v>2010</v>
      </c>
      <c r="B634" s="32" t="s">
        <v>328</v>
      </c>
      <c r="C634" s="66">
        <v>93</v>
      </c>
      <c r="D634" s="66">
        <v>25</v>
      </c>
      <c r="E634" s="3">
        <f t="shared" si="30"/>
        <v>0.26881720430107525</v>
      </c>
      <c r="F634" s="8" t="s">
        <v>58</v>
      </c>
      <c r="G634" s="24">
        <v>107</v>
      </c>
      <c r="H634" s="35"/>
      <c r="I634" s="4"/>
      <c r="J634" s="4"/>
      <c r="K634" s="30"/>
      <c r="L634" s="30"/>
      <c r="M634" s="30"/>
      <c r="N634" s="30"/>
      <c r="O634" s="30"/>
      <c r="P634" s="30"/>
      <c r="Q634" s="30"/>
      <c r="R634" s="30"/>
      <c r="S634" s="30"/>
    </row>
    <row r="635" spans="1:19" s="39" customFormat="1" ht="15" customHeight="1" x14ac:dyDescent="0.2">
      <c r="A635" s="18">
        <v>2010</v>
      </c>
      <c r="B635" s="7" t="s">
        <v>304</v>
      </c>
      <c r="C635" s="68">
        <v>106</v>
      </c>
      <c r="D635" s="68">
        <v>30</v>
      </c>
      <c r="E635" s="3">
        <f t="shared" si="30"/>
        <v>0.28301886792452829</v>
      </c>
      <c r="F635" s="8" t="s">
        <v>58</v>
      </c>
      <c r="G635" s="4">
        <v>98</v>
      </c>
      <c r="H635" s="6" t="s">
        <v>457</v>
      </c>
      <c r="I635" s="4"/>
      <c r="J635" s="4"/>
      <c r="K635" s="30"/>
      <c r="L635" s="30"/>
      <c r="M635" s="30"/>
      <c r="N635" s="30"/>
      <c r="O635" s="30"/>
      <c r="P635" s="30"/>
      <c r="Q635" s="30"/>
      <c r="R635" s="30"/>
      <c r="S635" s="30"/>
    </row>
    <row r="636" spans="1:19" s="39" customFormat="1" ht="15" customHeight="1" x14ac:dyDescent="0.2">
      <c r="A636" s="1">
        <v>2010</v>
      </c>
      <c r="B636" s="34" t="s">
        <v>109</v>
      </c>
      <c r="C636" s="68">
        <v>96</v>
      </c>
      <c r="D636" s="65">
        <v>11</v>
      </c>
      <c r="E636" s="3">
        <v>0.11</v>
      </c>
      <c r="F636" s="4" t="s">
        <v>58</v>
      </c>
      <c r="G636" s="4">
        <v>269</v>
      </c>
      <c r="H636" s="6"/>
      <c r="I636" s="4"/>
      <c r="J636" s="4"/>
      <c r="K636" s="30"/>
      <c r="L636" s="30"/>
      <c r="M636" s="30"/>
      <c r="N636" s="30"/>
      <c r="O636" s="30"/>
      <c r="P636" s="30"/>
      <c r="Q636" s="30"/>
      <c r="R636" s="30"/>
      <c r="S636" s="30"/>
    </row>
    <row r="637" spans="1:19" s="39" customFormat="1" ht="15" customHeight="1" x14ac:dyDescent="0.2">
      <c r="A637" s="1">
        <v>2010</v>
      </c>
      <c r="B637" s="7" t="s">
        <v>193</v>
      </c>
      <c r="C637" s="68">
        <v>18</v>
      </c>
      <c r="D637" s="68">
        <v>6</v>
      </c>
      <c r="E637" s="3">
        <f t="shared" ref="E637:E668" si="31">IF(ISNUMBER(D637),D637/C637,"")</f>
        <v>0.33333333333333331</v>
      </c>
      <c r="F637" s="4" t="s">
        <v>298</v>
      </c>
      <c r="G637" s="5">
        <v>80</v>
      </c>
      <c r="H637" s="6"/>
      <c r="I637" s="4"/>
      <c r="J637" s="4"/>
      <c r="K637" s="30"/>
      <c r="L637" s="30"/>
      <c r="M637" s="30"/>
      <c r="N637" s="30"/>
      <c r="O637" s="30"/>
      <c r="P637" s="30"/>
      <c r="Q637" s="30"/>
      <c r="R637" s="30"/>
      <c r="S637" s="30"/>
    </row>
    <row r="638" spans="1:19" s="39" customFormat="1" ht="15" customHeight="1" x14ac:dyDescent="0.2">
      <c r="A638" s="1">
        <v>2010</v>
      </c>
      <c r="B638" s="2" t="s">
        <v>220</v>
      </c>
      <c r="C638" s="68">
        <v>4</v>
      </c>
      <c r="D638" s="68">
        <v>1</v>
      </c>
      <c r="E638" s="3">
        <f t="shared" si="31"/>
        <v>0.25</v>
      </c>
      <c r="F638" s="4" t="s">
        <v>298</v>
      </c>
      <c r="G638" s="4">
        <v>160</v>
      </c>
      <c r="H638" s="6"/>
      <c r="I638" s="4"/>
      <c r="J638" s="4"/>
      <c r="K638" s="30"/>
      <c r="L638" s="30"/>
      <c r="M638" s="30"/>
      <c r="N638" s="30"/>
      <c r="O638" s="30"/>
      <c r="P638" s="30"/>
      <c r="Q638" s="30"/>
      <c r="R638" s="30"/>
      <c r="S638" s="30"/>
    </row>
    <row r="639" spans="1:19" s="39" customFormat="1" ht="15" customHeight="1" x14ac:dyDescent="0.2">
      <c r="A639" s="1">
        <v>2009</v>
      </c>
      <c r="B639" s="2" t="s">
        <v>49</v>
      </c>
      <c r="C639" s="66">
        <v>165</v>
      </c>
      <c r="D639" s="66">
        <v>73</v>
      </c>
      <c r="E639" s="3">
        <f t="shared" si="31"/>
        <v>0.44242424242424244</v>
      </c>
      <c r="F639" s="4" t="s">
        <v>300</v>
      </c>
      <c r="G639" s="5"/>
      <c r="H639" s="6"/>
      <c r="I639" s="4"/>
      <c r="J639" s="4"/>
      <c r="K639" s="30"/>
      <c r="L639" s="30"/>
      <c r="M639" s="30"/>
      <c r="N639" s="30"/>
      <c r="O639" s="30"/>
      <c r="P639" s="30"/>
      <c r="Q639" s="30"/>
      <c r="R639" s="30"/>
      <c r="S639" s="30"/>
    </row>
    <row r="640" spans="1:19" s="39" customFormat="1" ht="15" customHeight="1" x14ac:dyDescent="0.2">
      <c r="A640" s="1">
        <v>2009</v>
      </c>
      <c r="B640" s="7" t="s">
        <v>260</v>
      </c>
      <c r="C640" s="66">
        <v>143</v>
      </c>
      <c r="D640" s="66">
        <v>45</v>
      </c>
      <c r="E640" s="3">
        <f t="shared" si="31"/>
        <v>0.31468531468531469</v>
      </c>
      <c r="F640" s="4" t="s">
        <v>300</v>
      </c>
      <c r="G640" s="5">
        <v>250</v>
      </c>
      <c r="H640" s="6" t="s">
        <v>162</v>
      </c>
      <c r="I640" s="4"/>
      <c r="J640" s="4"/>
      <c r="K640" s="30"/>
      <c r="L640" s="30"/>
      <c r="M640" s="30"/>
      <c r="N640" s="30"/>
      <c r="O640" s="30"/>
      <c r="P640" s="30"/>
      <c r="Q640" s="30"/>
      <c r="R640" s="30"/>
      <c r="S640" s="30"/>
    </row>
    <row r="641" spans="1:19" s="4" customFormat="1" ht="15" customHeight="1" x14ac:dyDescent="0.2">
      <c r="A641" s="1">
        <v>2009</v>
      </c>
      <c r="B641" s="7" t="s">
        <v>12</v>
      </c>
      <c r="C641" s="65">
        <v>200</v>
      </c>
      <c r="D641" s="65">
        <v>37</v>
      </c>
      <c r="E641" s="3">
        <f t="shared" si="31"/>
        <v>0.185</v>
      </c>
      <c r="F641" s="4" t="s">
        <v>300</v>
      </c>
      <c r="G641" s="5">
        <v>120</v>
      </c>
      <c r="H641" s="6" t="s">
        <v>424</v>
      </c>
      <c r="K641" s="30"/>
      <c r="L641" s="30"/>
      <c r="M641" s="30"/>
      <c r="N641" s="30"/>
      <c r="O641" s="30"/>
      <c r="P641" s="30"/>
      <c r="Q641" s="30"/>
      <c r="R641" s="30"/>
      <c r="S641" s="30"/>
    </row>
    <row r="642" spans="1:19" s="39" customFormat="1" ht="15" customHeight="1" x14ac:dyDescent="0.2">
      <c r="A642" s="1">
        <v>2009</v>
      </c>
      <c r="B642" s="7" t="s">
        <v>259</v>
      </c>
      <c r="C642" s="66">
        <v>182</v>
      </c>
      <c r="D642" s="66">
        <v>77</v>
      </c>
      <c r="E642" s="3">
        <f t="shared" si="31"/>
        <v>0.42307692307692307</v>
      </c>
      <c r="F642" s="4" t="s">
        <v>300</v>
      </c>
      <c r="G642" s="5"/>
      <c r="H642" s="6"/>
      <c r="I642" s="4"/>
      <c r="J642" s="4"/>
      <c r="K642" s="30"/>
      <c r="L642" s="30"/>
      <c r="M642" s="30"/>
      <c r="N642" s="30"/>
      <c r="O642" s="30"/>
      <c r="P642" s="30"/>
      <c r="Q642" s="30"/>
      <c r="R642" s="30"/>
      <c r="S642" s="30"/>
    </row>
    <row r="643" spans="1:19" s="4" customFormat="1" ht="15" customHeight="1" x14ac:dyDescent="0.2">
      <c r="A643" s="1">
        <v>2009</v>
      </c>
      <c r="B643" s="7" t="s">
        <v>263</v>
      </c>
      <c r="C643" s="66">
        <v>81</v>
      </c>
      <c r="D643" s="66">
        <v>33</v>
      </c>
      <c r="E643" s="3">
        <f t="shared" si="31"/>
        <v>0.40740740740740738</v>
      </c>
      <c r="F643" s="4" t="s">
        <v>300</v>
      </c>
      <c r="G643" s="5"/>
      <c r="H643" s="6"/>
      <c r="K643" s="30"/>
      <c r="L643" s="30"/>
      <c r="M643" s="30"/>
      <c r="N643" s="30"/>
      <c r="O643" s="30"/>
      <c r="P643" s="30"/>
      <c r="Q643" s="30"/>
      <c r="R643" s="30"/>
      <c r="S643" s="30"/>
    </row>
    <row r="644" spans="1:19" s="4" customFormat="1" ht="15" customHeight="1" x14ac:dyDescent="0.2">
      <c r="A644" s="1">
        <v>2009</v>
      </c>
      <c r="B644" s="7" t="s">
        <v>204</v>
      </c>
      <c r="C644" s="66">
        <v>54</v>
      </c>
      <c r="D644" s="66">
        <v>27</v>
      </c>
      <c r="E644" s="3">
        <f t="shared" si="31"/>
        <v>0.5</v>
      </c>
      <c r="F644" s="4" t="s">
        <v>300</v>
      </c>
      <c r="G644" s="5"/>
      <c r="H644" s="6"/>
      <c r="K644" s="30"/>
      <c r="L644" s="30"/>
      <c r="M644" s="30"/>
      <c r="N644" s="30"/>
      <c r="O644" s="30"/>
      <c r="P644" s="30"/>
      <c r="Q644" s="30"/>
      <c r="R644" s="30"/>
      <c r="S644" s="30"/>
    </row>
    <row r="645" spans="1:19" ht="15" customHeight="1" x14ac:dyDescent="0.2">
      <c r="A645" s="1">
        <v>2009</v>
      </c>
      <c r="B645" s="7" t="s">
        <v>137</v>
      </c>
      <c r="C645" s="66">
        <v>12</v>
      </c>
      <c r="D645" s="66">
        <v>4</v>
      </c>
      <c r="E645" s="3">
        <f t="shared" si="31"/>
        <v>0.33333333333333331</v>
      </c>
      <c r="F645" s="4" t="s">
        <v>300</v>
      </c>
      <c r="I645" s="4"/>
      <c r="J645" s="4"/>
    </row>
    <row r="646" spans="1:19" ht="15" customHeight="1" x14ac:dyDescent="0.2">
      <c r="A646" s="1">
        <v>2009</v>
      </c>
      <c r="B646" s="2" t="s">
        <v>405</v>
      </c>
      <c r="C646" s="66">
        <v>30</v>
      </c>
      <c r="D646" s="66">
        <v>9</v>
      </c>
      <c r="E646" s="3">
        <f t="shared" si="31"/>
        <v>0.3</v>
      </c>
      <c r="F646" s="4" t="s">
        <v>300</v>
      </c>
      <c r="G646" s="5">
        <v>93</v>
      </c>
      <c r="I646" s="4"/>
      <c r="J646" s="4"/>
    </row>
    <row r="647" spans="1:19" ht="15" customHeight="1" x14ac:dyDescent="0.2">
      <c r="A647" s="1">
        <v>2009</v>
      </c>
      <c r="B647" s="7" t="s">
        <v>110</v>
      </c>
      <c r="C647" s="66">
        <v>3</v>
      </c>
      <c r="D647" s="66">
        <v>3</v>
      </c>
      <c r="E647" s="3">
        <f t="shared" si="31"/>
        <v>1</v>
      </c>
      <c r="F647" s="4" t="s">
        <v>300</v>
      </c>
      <c r="I647" s="4"/>
      <c r="J647" s="4"/>
    </row>
    <row r="648" spans="1:19" s="4" customFormat="1" ht="15" customHeight="1" x14ac:dyDescent="0.2">
      <c r="A648" s="1">
        <v>2009</v>
      </c>
      <c r="B648" s="7" t="s">
        <v>147</v>
      </c>
      <c r="C648" s="66">
        <v>88</v>
      </c>
      <c r="D648" s="66">
        <v>48</v>
      </c>
      <c r="E648" s="3">
        <f t="shared" si="31"/>
        <v>0.54545454545454541</v>
      </c>
      <c r="F648" s="4" t="s">
        <v>300</v>
      </c>
      <c r="G648" s="5"/>
      <c r="H648" s="6"/>
      <c r="K648" s="30"/>
      <c r="L648" s="30"/>
      <c r="M648" s="30"/>
      <c r="N648" s="30"/>
      <c r="O648" s="30"/>
      <c r="P648" s="30"/>
      <c r="Q648" s="30"/>
      <c r="R648" s="30"/>
      <c r="S648" s="30"/>
    </row>
    <row r="649" spans="1:19" ht="15" customHeight="1" x14ac:dyDescent="0.2">
      <c r="A649" s="1">
        <v>2009</v>
      </c>
      <c r="B649" s="7" t="s">
        <v>111</v>
      </c>
      <c r="C649" s="66">
        <v>169</v>
      </c>
      <c r="D649" s="66">
        <v>56</v>
      </c>
      <c r="E649" s="3">
        <f t="shared" si="31"/>
        <v>0.33136094674556216</v>
      </c>
      <c r="F649" s="4" t="s">
        <v>300</v>
      </c>
      <c r="I649" s="4"/>
      <c r="J649" s="4"/>
    </row>
    <row r="650" spans="1:19" s="4" customFormat="1" ht="15" customHeight="1" x14ac:dyDescent="0.2">
      <c r="A650" s="1">
        <v>2009</v>
      </c>
      <c r="B650" s="7" t="s">
        <v>112</v>
      </c>
      <c r="C650" s="66">
        <v>34</v>
      </c>
      <c r="D650" s="66">
        <v>7</v>
      </c>
      <c r="E650" s="3">
        <f t="shared" si="31"/>
        <v>0.20588235294117646</v>
      </c>
      <c r="F650" s="4" t="s">
        <v>300</v>
      </c>
      <c r="G650" s="5"/>
      <c r="H650" s="6"/>
      <c r="K650" s="30"/>
      <c r="L650" s="30"/>
      <c r="M650" s="30"/>
      <c r="N650" s="30"/>
      <c r="O650" s="30"/>
      <c r="P650" s="30"/>
      <c r="Q650" s="30"/>
      <c r="R650" s="30"/>
      <c r="S650" s="30"/>
    </row>
    <row r="651" spans="1:19" s="4" customFormat="1" ht="15" customHeight="1" x14ac:dyDescent="0.2">
      <c r="A651" s="1">
        <v>2009</v>
      </c>
      <c r="B651" s="7" t="s">
        <v>239</v>
      </c>
      <c r="C651" s="66">
        <v>103</v>
      </c>
      <c r="D651" s="66">
        <v>27</v>
      </c>
      <c r="E651" s="3">
        <f t="shared" si="31"/>
        <v>0.26213592233009708</v>
      </c>
      <c r="F651" s="4" t="s">
        <v>504</v>
      </c>
      <c r="G651" s="5"/>
      <c r="H651" s="6"/>
      <c r="K651" s="30"/>
      <c r="L651" s="30"/>
      <c r="M651" s="30"/>
      <c r="N651" s="30"/>
      <c r="O651" s="30"/>
      <c r="P651" s="30"/>
      <c r="Q651" s="30"/>
      <c r="R651" s="30"/>
      <c r="S651" s="30"/>
    </row>
    <row r="652" spans="1:19" s="4" customFormat="1" ht="15" customHeight="1" x14ac:dyDescent="0.2">
      <c r="A652" s="1">
        <v>2009</v>
      </c>
      <c r="B652" s="7" t="s">
        <v>312</v>
      </c>
      <c r="C652" s="66">
        <v>10</v>
      </c>
      <c r="D652" s="66">
        <v>7</v>
      </c>
      <c r="E652" s="3">
        <f t="shared" si="31"/>
        <v>0.7</v>
      </c>
      <c r="F652" s="4" t="s">
        <v>504</v>
      </c>
      <c r="G652" s="5">
        <v>21</v>
      </c>
      <c r="H652" s="6"/>
      <c r="K652" s="30"/>
      <c r="L652" s="30"/>
      <c r="M652" s="30"/>
      <c r="N652" s="30"/>
      <c r="O652" s="30"/>
      <c r="P652" s="30"/>
      <c r="Q652" s="30"/>
      <c r="R652" s="30"/>
      <c r="S652" s="30"/>
    </row>
    <row r="653" spans="1:19" ht="15" customHeight="1" x14ac:dyDescent="0.2">
      <c r="A653" s="1">
        <v>2009</v>
      </c>
      <c r="B653" s="7" t="s">
        <v>62</v>
      </c>
      <c r="C653" s="66">
        <v>10</v>
      </c>
      <c r="D653" s="66">
        <v>7</v>
      </c>
      <c r="E653" s="3">
        <f t="shared" si="31"/>
        <v>0.7</v>
      </c>
      <c r="F653" s="4" t="s">
        <v>504</v>
      </c>
      <c r="I653" s="4"/>
      <c r="J653" s="4"/>
    </row>
    <row r="654" spans="1:19" ht="15" customHeight="1" x14ac:dyDescent="0.2">
      <c r="A654" s="1">
        <v>2009</v>
      </c>
      <c r="B654" s="7" t="s">
        <v>207</v>
      </c>
      <c r="C654" s="66">
        <v>9</v>
      </c>
      <c r="D654" s="66">
        <v>6</v>
      </c>
      <c r="E654" s="3">
        <f t="shared" si="31"/>
        <v>0.66666666666666663</v>
      </c>
      <c r="F654" s="4" t="s">
        <v>504</v>
      </c>
      <c r="G654" s="5">
        <v>17</v>
      </c>
      <c r="I654" s="4"/>
      <c r="J654" s="4"/>
    </row>
    <row r="655" spans="1:19" ht="15" customHeight="1" x14ac:dyDescent="0.2">
      <c r="A655" s="1">
        <v>2009</v>
      </c>
      <c r="B655" s="7" t="s">
        <v>187</v>
      </c>
      <c r="C655" s="66">
        <v>9</v>
      </c>
      <c r="D655" s="66">
        <v>6</v>
      </c>
      <c r="E655" s="3">
        <f t="shared" si="31"/>
        <v>0.66666666666666663</v>
      </c>
      <c r="F655" s="4" t="s">
        <v>504</v>
      </c>
      <c r="I655" s="4"/>
      <c r="J655" s="4"/>
    </row>
    <row r="656" spans="1:19" ht="15" customHeight="1" x14ac:dyDescent="0.2">
      <c r="A656" s="1">
        <v>2009</v>
      </c>
      <c r="B656" s="7" t="s">
        <v>90</v>
      </c>
      <c r="C656" s="65">
        <v>35</v>
      </c>
      <c r="D656" s="65">
        <v>11</v>
      </c>
      <c r="E656" s="3">
        <f t="shared" si="31"/>
        <v>0.31428571428571428</v>
      </c>
      <c r="F656" s="4" t="s">
        <v>385</v>
      </c>
      <c r="I656" s="4"/>
      <c r="J656" s="4"/>
      <c r="K656" s="4"/>
      <c r="L656" s="4"/>
      <c r="M656" s="4"/>
      <c r="N656" s="4"/>
      <c r="O656" s="4"/>
      <c r="P656" s="4"/>
      <c r="Q656" s="4"/>
      <c r="R656" s="4"/>
      <c r="S656" s="4"/>
    </row>
    <row r="657" spans="1:19" ht="15" customHeight="1" x14ac:dyDescent="0.2">
      <c r="A657" s="1">
        <v>2009</v>
      </c>
      <c r="B657" s="7" t="s">
        <v>51</v>
      </c>
      <c r="C657" s="66">
        <v>48</v>
      </c>
      <c r="D657" s="66">
        <v>19</v>
      </c>
      <c r="E657" s="3">
        <f t="shared" si="31"/>
        <v>0.39583333333333331</v>
      </c>
      <c r="F657" s="23" t="s">
        <v>385</v>
      </c>
      <c r="I657" s="4"/>
      <c r="J657" s="4"/>
    </row>
    <row r="658" spans="1:19" ht="15" customHeight="1" x14ac:dyDescent="0.2">
      <c r="A658" s="1">
        <v>2009</v>
      </c>
      <c r="B658" s="7" t="s">
        <v>326</v>
      </c>
      <c r="C658" s="66">
        <v>31</v>
      </c>
      <c r="D658" s="66">
        <v>7</v>
      </c>
      <c r="E658" s="3">
        <f t="shared" si="31"/>
        <v>0.22580645161290322</v>
      </c>
      <c r="F658" s="23" t="s">
        <v>385</v>
      </c>
      <c r="I658" s="4"/>
      <c r="J658" s="4"/>
    </row>
    <row r="659" spans="1:19" ht="15" customHeight="1" x14ac:dyDescent="0.2">
      <c r="A659" s="1">
        <v>2009</v>
      </c>
      <c r="B659" s="7" t="s">
        <v>144</v>
      </c>
      <c r="C659" s="66">
        <v>15</v>
      </c>
      <c r="D659" s="66">
        <v>7</v>
      </c>
      <c r="E659" s="3">
        <f t="shared" si="31"/>
        <v>0.46666666666666667</v>
      </c>
      <c r="F659" s="23" t="s">
        <v>385</v>
      </c>
      <c r="I659" s="4"/>
      <c r="J659" s="4"/>
    </row>
    <row r="660" spans="1:19" ht="15" customHeight="1" x14ac:dyDescent="0.2">
      <c r="A660" s="1">
        <v>2009</v>
      </c>
      <c r="B660" s="7" t="s">
        <v>264</v>
      </c>
      <c r="C660" s="66">
        <v>26</v>
      </c>
      <c r="D660" s="66">
        <v>14</v>
      </c>
      <c r="E660" s="3">
        <f t="shared" si="31"/>
        <v>0.53846153846153844</v>
      </c>
      <c r="F660" s="23" t="s">
        <v>385</v>
      </c>
      <c r="I660" s="8"/>
      <c r="J660" s="8"/>
      <c r="K660" s="42"/>
      <c r="L660" s="42"/>
      <c r="M660" s="42"/>
      <c r="N660" s="42"/>
      <c r="O660" s="42"/>
      <c r="P660" s="42"/>
      <c r="Q660" s="42"/>
      <c r="R660" s="42"/>
      <c r="S660" s="42"/>
    </row>
    <row r="661" spans="1:19" ht="15" customHeight="1" x14ac:dyDescent="0.2">
      <c r="A661" s="1">
        <v>2009</v>
      </c>
      <c r="B661" s="7" t="s">
        <v>345</v>
      </c>
      <c r="C661" s="66">
        <v>77</v>
      </c>
      <c r="D661" s="66">
        <v>18</v>
      </c>
      <c r="E661" s="3">
        <f t="shared" si="31"/>
        <v>0.23376623376623376</v>
      </c>
      <c r="F661" s="23" t="s">
        <v>385</v>
      </c>
      <c r="I661" s="35"/>
      <c r="J661" s="35"/>
      <c r="K661" s="41"/>
      <c r="L661" s="41"/>
      <c r="M661" s="41"/>
      <c r="N661" s="41"/>
      <c r="O661" s="41"/>
      <c r="P661" s="41"/>
      <c r="Q661" s="41"/>
      <c r="R661" s="41"/>
      <c r="S661" s="41"/>
    </row>
    <row r="662" spans="1:19" ht="15" customHeight="1" x14ac:dyDescent="0.2">
      <c r="A662" s="1">
        <v>2009</v>
      </c>
      <c r="B662" s="7" t="s">
        <v>174</v>
      </c>
      <c r="C662" s="66">
        <v>83</v>
      </c>
      <c r="D662" s="66">
        <v>33</v>
      </c>
      <c r="E662" s="3">
        <f t="shared" si="31"/>
        <v>0.39759036144578314</v>
      </c>
      <c r="F662" s="23" t="s">
        <v>385</v>
      </c>
      <c r="I662" s="4"/>
      <c r="J662" s="4"/>
      <c r="K662" s="4"/>
      <c r="L662" s="4"/>
      <c r="M662" s="4"/>
      <c r="N662" s="4"/>
      <c r="O662" s="4"/>
      <c r="P662" s="4"/>
      <c r="Q662" s="4"/>
      <c r="R662" s="4"/>
      <c r="S662" s="4"/>
    </row>
    <row r="663" spans="1:19" ht="15" customHeight="1" x14ac:dyDescent="0.2">
      <c r="A663" s="1">
        <v>2009</v>
      </c>
      <c r="B663" s="7" t="s">
        <v>332</v>
      </c>
      <c r="C663" s="66">
        <v>54</v>
      </c>
      <c r="D663" s="66">
        <v>13</v>
      </c>
      <c r="E663" s="3">
        <f t="shared" si="31"/>
        <v>0.24074074074074073</v>
      </c>
      <c r="F663" s="23" t="s">
        <v>385</v>
      </c>
      <c r="I663" s="4"/>
      <c r="J663" s="4"/>
    </row>
    <row r="664" spans="1:19" ht="15" customHeight="1" x14ac:dyDescent="0.2">
      <c r="A664" s="1">
        <v>2009</v>
      </c>
      <c r="B664" s="7" t="s">
        <v>146</v>
      </c>
      <c r="C664" s="66">
        <v>35</v>
      </c>
      <c r="D664" s="66">
        <v>5</v>
      </c>
      <c r="E664" s="3">
        <f t="shared" si="31"/>
        <v>0.14285714285714285</v>
      </c>
      <c r="F664" s="23" t="s">
        <v>385</v>
      </c>
      <c r="I664" s="4"/>
      <c r="J664" s="4"/>
    </row>
    <row r="665" spans="1:19" ht="15" customHeight="1" x14ac:dyDescent="0.2">
      <c r="A665" s="1">
        <v>2009</v>
      </c>
      <c r="B665" s="7" t="s">
        <v>402</v>
      </c>
      <c r="C665" s="66">
        <v>30</v>
      </c>
      <c r="D665" s="66">
        <v>14</v>
      </c>
      <c r="E665" s="3">
        <f t="shared" si="31"/>
        <v>0.46666666666666667</v>
      </c>
      <c r="F665" s="23" t="s">
        <v>385</v>
      </c>
      <c r="I665" s="4"/>
      <c r="J665" s="4"/>
    </row>
    <row r="666" spans="1:19" ht="15" customHeight="1" x14ac:dyDescent="0.2">
      <c r="A666" s="1">
        <v>2009</v>
      </c>
      <c r="B666" s="7" t="s">
        <v>150</v>
      </c>
      <c r="C666" s="65">
        <v>26</v>
      </c>
      <c r="D666" s="65">
        <v>11</v>
      </c>
      <c r="E666" s="3">
        <f t="shared" si="31"/>
        <v>0.42307692307692307</v>
      </c>
      <c r="F666" s="4" t="s">
        <v>385</v>
      </c>
      <c r="I666" s="4"/>
      <c r="J666" s="4"/>
    </row>
    <row r="667" spans="1:19" ht="15" customHeight="1" x14ac:dyDescent="0.2">
      <c r="A667" s="1">
        <v>2009</v>
      </c>
      <c r="B667" s="21" t="s">
        <v>168</v>
      </c>
      <c r="C667" s="65">
        <v>28</v>
      </c>
      <c r="D667" s="65">
        <v>6</v>
      </c>
      <c r="E667" s="3">
        <f t="shared" si="31"/>
        <v>0.21428571428571427</v>
      </c>
      <c r="F667" s="4" t="s">
        <v>385</v>
      </c>
      <c r="I667" s="4"/>
      <c r="J667" s="4"/>
    </row>
    <row r="668" spans="1:19" ht="15" customHeight="1" x14ac:dyDescent="0.2">
      <c r="A668" s="1">
        <v>2009</v>
      </c>
      <c r="B668" s="7" t="s">
        <v>433</v>
      </c>
      <c r="C668" s="66">
        <v>44</v>
      </c>
      <c r="D668" s="66">
        <v>22</v>
      </c>
      <c r="E668" s="3">
        <f t="shared" si="31"/>
        <v>0.5</v>
      </c>
      <c r="F668" s="23" t="s">
        <v>385</v>
      </c>
      <c r="I668" s="4"/>
      <c r="J668" s="4"/>
    </row>
    <row r="669" spans="1:19" ht="15" customHeight="1" x14ac:dyDescent="0.2">
      <c r="A669" s="1">
        <v>2009</v>
      </c>
      <c r="B669" s="7" t="s">
        <v>434</v>
      </c>
      <c r="C669" s="66">
        <v>6</v>
      </c>
      <c r="D669" s="66">
        <v>5</v>
      </c>
      <c r="E669" s="3">
        <f t="shared" ref="E669:E697" si="32">IF(ISNUMBER(D669),D669/C669,"")</f>
        <v>0.83333333333333337</v>
      </c>
      <c r="F669" s="23" t="s">
        <v>385</v>
      </c>
      <c r="I669" s="4"/>
      <c r="J669" s="4"/>
    </row>
    <row r="670" spans="1:19" ht="15" customHeight="1" x14ac:dyDescent="0.2">
      <c r="A670" s="1">
        <v>2009</v>
      </c>
      <c r="B670" s="7" t="s">
        <v>151</v>
      </c>
      <c r="C670" s="66">
        <v>112</v>
      </c>
      <c r="D670" s="66">
        <v>25</v>
      </c>
      <c r="E670" s="3">
        <f t="shared" si="32"/>
        <v>0.22321428571428573</v>
      </c>
      <c r="F670" s="23" t="s">
        <v>385</v>
      </c>
      <c r="I670" s="4"/>
      <c r="J670" s="4"/>
      <c r="N670" s="43"/>
      <c r="O670" s="43"/>
      <c r="P670" s="43"/>
    </row>
    <row r="671" spans="1:19" ht="15" customHeight="1" x14ac:dyDescent="0.2">
      <c r="A671" s="1">
        <v>2009</v>
      </c>
      <c r="B671" s="7" t="s">
        <v>339</v>
      </c>
      <c r="C671" s="66">
        <v>62</v>
      </c>
      <c r="D671" s="66">
        <v>9</v>
      </c>
      <c r="E671" s="3">
        <f t="shared" si="32"/>
        <v>0.14516129032258066</v>
      </c>
      <c r="F671" s="23" t="s">
        <v>385</v>
      </c>
      <c r="H671" s="7"/>
      <c r="I671" s="4"/>
      <c r="J671" s="4"/>
    </row>
    <row r="672" spans="1:19" ht="15" customHeight="1" x14ac:dyDescent="0.2">
      <c r="A672" s="1">
        <v>2009</v>
      </c>
      <c r="B672" s="29" t="s">
        <v>544</v>
      </c>
      <c r="C672" s="66">
        <v>71</v>
      </c>
      <c r="D672" s="66">
        <v>18</v>
      </c>
      <c r="E672" s="3">
        <f t="shared" si="32"/>
        <v>0.25352112676056338</v>
      </c>
      <c r="F672" s="23" t="s">
        <v>385</v>
      </c>
      <c r="I672" s="4"/>
      <c r="J672" s="4"/>
    </row>
    <row r="673" spans="1:19" ht="15" customHeight="1" x14ac:dyDescent="0.2">
      <c r="A673" s="1">
        <v>2009</v>
      </c>
      <c r="B673" s="7" t="s">
        <v>152</v>
      </c>
      <c r="C673" s="66">
        <v>34</v>
      </c>
      <c r="D673" s="66">
        <v>8</v>
      </c>
      <c r="E673" s="3">
        <f t="shared" si="32"/>
        <v>0.23529411764705882</v>
      </c>
      <c r="F673" s="23" t="s">
        <v>385</v>
      </c>
      <c r="I673" s="4"/>
      <c r="J673" s="4"/>
    </row>
    <row r="674" spans="1:19" ht="15" customHeight="1" x14ac:dyDescent="0.2">
      <c r="A674" s="1">
        <v>2009</v>
      </c>
      <c r="B674" s="7" t="s">
        <v>153</v>
      </c>
      <c r="C674" s="66">
        <v>38</v>
      </c>
      <c r="D674" s="66">
        <v>20</v>
      </c>
      <c r="E674" s="3">
        <f t="shared" si="32"/>
        <v>0.52631578947368418</v>
      </c>
      <c r="F674" s="23" t="s">
        <v>385</v>
      </c>
      <c r="I674" s="4"/>
      <c r="J674" s="4"/>
    </row>
    <row r="675" spans="1:19" ht="15" customHeight="1" x14ac:dyDescent="0.2">
      <c r="A675" s="1">
        <v>2009</v>
      </c>
      <c r="B675" s="32" t="s">
        <v>74</v>
      </c>
      <c r="C675" s="65">
        <v>32</v>
      </c>
      <c r="D675" s="65">
        <v>12</v>
      </c>
      <c r="E675" s="3">
        <f t="shared" si="32"/>
        <v>0.375</v>
      </c>
      <c r="F675" s="4" t="s">
        <v>385</v>
      </c>
      <c r="I675" s="4"/>
      <c r="J675" s="4"/>
    </row>
    <row r="676" spans="1:19" ht="15" customHeight="1" x14ac:dyDescent="0.2">
      <c r="A676" s="1">
        <v>2009</v>
      </c>
      <c r="B676" s="7" t="s">
        <v>393</v>
      </c>
      <c r="C676" s="66">
        <v>126</v>
      </c>
      <c r="D676" s="66">
        <v>58</v>
      </c>
      <c r="E676" s="3">
        <f t="shared" si="32"/>
        <v>0.46031746031746029</v>
      </c>
      <c r="F676" s="23" t="s">
        <v>385</v>
      </c>
      <c r="I676" s="4"/>
      <c r="J676" s="4"/>
    </row>
    <row r="677" spans="1:19" ht="15" customHeight="1" x14ac:dyDescent="0.2">
      <c r="A677" s="1">
        <v>2009</v>
      </c>
      <c r="B677" s="7" t="s">
        <v>52</v>
      </c>
      <c r="C677" s="66">
        <v>112</v>
      </c>
      <c r="D677" s="66">
        <v>20</v>
      </c>
      <c r="E677" s="3">
        <f t="shared" si="32"/>
        <v>0.17857142857142858</v>
      </c>
      <c r="F677" s="23" t="s">
        <v>385</v>
      </c>
      <c r="H677" s="7"/>
      <c r="I677" s="4"/>
      <c r="J677" s="4"/>
    </row>
    <row r="678" spans="1:19" ht="15" customHeight="1" x14ac:dyDescent="0.2">
      <c r="A678" s="1">
        <v>2009</v>
      </c>
      <c r="B678" s="7" t="s">
        <v>394</v>
      </c>
      <c r="C678" s="66">
        <v>12</v>
      </c>
      <c r="D678" s="66">
        <v>6</v>
      </c>
      <c r="E678" s="3">
        <f t="shared" si="32"/>
        <v>0.5</v>
      </c>
      <c r="F678" s="23" t="s">
        <v>385</v>
      </c>
      <c r="I678" s="4"/>
      <c r="J678" s="4"/>
    </row>
    <row r="679" spans="1:19" ht="15" customHeight="1" x14ac:dyDescent="0.2">
      <c r="A679" s="1">
        <v>2009</v>
      </c>
      <c r="B679" s="7" t="s">
        <v>303</v>
      </c>
      <c r="C679" s="66">
        <v>37</v>
      </c>
      <c r="D679" s="66">
        <v>15</v>
      </c>
      <c r="E679" s="3">
        <f t="shared" si="32"/>
        <v>0.40540540540540543</v>
      </c>
      <c r="F679" s="23" t="s">
        <v>385</v>
      </c>
      <c r="I679" s="4"/>
      <c r="J679" s="4"/>
    </row>
    <row r="680" spans="1:19" ht="15" customHeight="1" x14ac:dyDescent="0.2">
      <c r="A680" s="1">
        <v>2009</v>
      </c>
      <c r="B680" s="7" t="s">
        <v>79</v>
      </c>
      <c r="C680" s="66">
        <v>64</v>
      </c>
      <c r="D680" s="66">
        <v>12</v>
      </c>
      <c r="E680" s="3">
        <f t="shared" si="32"/>
        <v>0.1875</v>
      </c>
      <c r="F680" s="23" t="s">
        <v>385</v>
      </c>
      <c r="I680" s="4"/>
      <c r="J680" s="4"/>
    </row>
    <row r="681" spans="1:19" ht="15" customHeight="1" x14ac:dyDescent="0.2">
      <c r="A681" s="1">
        <v>2009</v>
      </c>
      <c r="B681" s="7" t="s">
        <v>214</v>
      </c>
      <c r="C681" s="66">
        <v>325</v>
      </c>
      <c r="D681" s="66">
        <v>87</v>
      </c>
      <c r="E681" s="3">
        <f t="shared" si="32"/>
        <v>0.26769230769230767</v>
      </c>
      <c r="F681" s="23" t="s">
        <v>385</v>
      </c>
      <c r="I681" s="4"/>
      <c r="J681" s="4"/>
    </row>
    <row r="682" spans="1:19" ht="15" customHeight="1" x14ac:dyDescent="0.2">
      <c r="A682" s="1">
        <v>2009</v>
      </c>
      <c r="B682" s="32" t="s">
        <v>65</v>
      </c>
      <c r="C682" s="65">
        <v>56</v>
      </c>
      <c r="D682" s="65">
        <v>15</v>
      </c>
      <c r="E682" s="3">
        <f t="shared" si="32"/>
        <v>0.26785714285714285</v>
      </c>
      <c r="F682" s="4" t="s">
        <v>251</v>
      </c>
      <c r="G682" s="5">
        <v>109</v>
      </c>
      <c r="I682" s="4"/>
      <c r="J682" s="4"/>
    </row>
    <row r="683" spans="1:19" ht="15" customHeight="1" x14ac:dyDescent="0.2">
      <c r="A683" s="1">
        <v>2009</v>
      </c>
      <c r="B683" s="7" t="s">
        <v>101</v>
      </c>
      <c r="C683" s="66">
        <v>58</v>
      </c>
      <c r="D683" s="66">
        <v>15</v>
      </c>
      <c r="E683" s="3">
        <f t="shared" si="32"/>
        <v>0.25862068965517243</v>
      </c>
      <c r="F683" s="4" t="s">
        <v>251</v>
      </c>
      <c r="I683" s="4"/>
      <c r="J683" s="4"/>
      <c r="K683" s="4"/>
      <c r="L683" s="4"/>
      <c r="M683" s="4"/>
      <c r="N683" s="4"/>
      <c r="O683" s="4"/>
      <c r="P683" s="4"/>
      <c r="Q683" s="4"/>
      <c r="R683" s="4"/>
      <c r="S683" s="4"/>
    </row>
    <row r="684" spans="1:19" ht="15" customHeight="1" x14ac:dyDescent="0.2">
      <c r="A684" s="1">
        <v>2009</v>
      </c>
      <c r="B684" s="7" t="s">
        <v>100</v>
      </c>
      <c r="C684" s="66">
        <v>70</v>
      </c>
      <c r="D684" s="66">
        <v>16</v>
      </c>
      <c r="E684" s="3">
        <f t="shared" si="32"/>
        <v>0.22857142857142856</v>
      </c>
      <c r="F684" s="4" t="s">
        <v>251</v>
      </c>
      <c r="G684" s="5">
        <v>150</v>
      </c>
      <c r="H684" s="5" t="s">
        <v>428</v>
      </c>
      <c r="I684" s="4"/>
      <c r="J684" s="4"/>
    </row>
    <row r="685" spans="1:19" ht="15" customHeight="1" x14ac:dyDescent="0.2">
      <c r="A685" s="1">
        <v>2009</v>
      </c>
      <c r="B685" s="7" t="s">
        <v>199</v>
      </c>
      <c r="C685" s="66">
        <v>18</v>
      </c>
      <c r="D685" s="66">
        <v>11</v>
      </c>
      <c r="E685" s="3">
        <f t="shared" si="32"/>
        <v>0.61111111111111116</v>
      </c>
      <c r="F685" s="4" t="s">
        <v>347</v>
      </c>
      <c r="G685" s="5">
        <v>67</v>
      </c>
      <c r="I685" s="4"/>
      <c r="J685" s="4"/>
    </row>
    <row r="686" spans="1:19" ht="15" customHeight="1" x14ac:dyDescent="0.2">
      <c r="A686" s="1">
        <v>2009</v>
      </c>
      <c r="B686" s="32" t="s">
        <v>22</v>
      </c>
      <c r="C686" s="65">
        <v>74</v>
      </c>
      <c r="D686" s="65">
        <v>14</v>
      </c>
      <c r="E686" s="3">
        <f t="shared" si="32"/>
        <v>0.1891891891891892</v>
      </c>
      <c r="F686" s="4" t="s">
        <v>251</v>
      </c>
      <c r="G686" s="5">
        <v>114</v>
      </c>
      <c r="I686" s="4"/>
      <c r="J686" s="4"/>
    </row>
    <row r="687" spans="1:19" ht="15" customHeight="1" x14ac:dyDescent="0.2">
      <c r="A687" s="1">
        <v>2009</v>
      </c>
      <c r="B687" s="32" t="s">
        <v>265</v>
      </c>
      <c r="C687" s="65">
        <v>66</v>
      </c>
      <c r="D687" s="65">
        <v>15</v>
      </c>
      <c r="E687" s="3">
        <f t="shared" si="32"/>
        <v>0.22727272727272727</v>
      </c>
      <c r="F687" s="4" t="s">
        <v>251</v>
      </c>
      <c r="G687" s="5">
        <v>103</v>
      </c>
      <c r="I687" s="4"/>
      <c r="J687" s="4"/>
    </row>
    <row r="688" spans="1:19" ht="15" customHeight="1" x14ac:dyDescent="0.2">
      <c r="A688" s="1">
        <v>2009</v>
      </c>
      <c r="B688" s="7" t="s">
        <v>321</v>
      </c>
      <c r="C688" s="66">
        <v>137</v>
      </c>
      <c r="D688" s="66">
        <v>31</v>
      </c>
      <c r="E688" s="3">
        <f t="shared" si="32"/>
        <v>0.22627737226277372</v>
      </c>
      <c r="F688" s="4" t="s">
        <v>251</v>
      </c>
      <c r="I688" s="4"/>
      <c r="J688" s="4"/>
    </row>
    <row r="689" spans="1:19" ht="15" customHeight="1" x14ac:dyDescent="0.2">
      <c r="A689" s="1">
        <v>2009</v>
      </c>
      <c r="B689" s="7" t="s">
        <v>31</v>
      </c>
      <c r="C689" s="66">
        <v>120</v>
      </c>
      <c r="D689" s="66">
        <v>20</v>
      </c>
      <c r="E689" s="3">
        <f t="shared" si="32"/>
        <v>0.16666666666666666</v>
      </c>
      <c r="F689" s="4" t="s">
        <v>251</v>
      </c>
      <c r="G689" s="5">
        <v>129</v>
      </c>
      <c r="H689" s="24" t="s">
        <v>410</v>
      </c>
      <c r="I689" s="4"/>
      <c r="J689" s="4"/>
    </row>
    <row r="690" spans="1:19" ht="15" customHeight="1" x14ac:dyDescent="0.2">
      <c r="A690" s="1">
        <v>2009</v>
      </c>
      <c r="B690" s="7" t="s">
        <v>190</v>
      </c>
      <c r="C690" s="66">
        <v>136</v>
      </c>
      <c r="D690" s="66">
        <v>40</v>
      </c>
      <c r="E690" s="3">
        <f t="shared" si="32"/>
        <v>0.29411764705882354</v>
      </c>
      <c r="F690" s="4" t="s">
        <v>58</v>
      </c>
      <c r="G690" s="5">
        <v>155</v>
      </c>
      <c r="H690" s="6" t="s">
        <v>425</v>
      </c>
      <c r="I690" s="4"/>
      <c r="J690" s="4"/>
    </row>
    <row r="691" spans="1:19" ht="15" customHeight="1" x14ac:dyDescent="0.2">
      <c r="A691" s="1">
        <v>2009</v>
      </c>
      <c r="B691" s="7" t="s">
        <v>226</v>
      </c>
      <c r="C691" s="65">
        <v>80</v>
      </c>
      <c r="D691" s="65">
        <v>23</v>
      </c>
      <c r="E691" s="3">
        <f t="shared" si="32"/>
        <v>0.28749999999999998</v>
      </c>
      <c r="F691" s="4" t="s">
        <v>58</v>
      </c>
      <c r="G691" s="5">
        <v>89</v>
      </c>
      <c r="I691" s="4"/>
      <c r="J691" s="4"/>
    </row>
    <row r="692" spans="1:19" ht="15" customHeight="1" x14ac:dyDescent="0.2">
      <c r="A692" s="1">
        <v>2009</v>
      </c>
      <c r="B692" s="7" t="s">
        <v>266</v>
      </c>
      <c r="C692" s="65">
        <v>62</v>
      </c>
      <c r="D692" s="65">
        <v>29</v>
      </c>
      <c r="E692" s="3">
        <f t="shared" si="32"/>
        <v>0.46774193548387094</v>
      </c>
      <c r="F692" s="4" t="s">
        <v>58</v>
      </c>
      <c r="G692" s="5">
        <v>148</v>
      </c>
      <c r="I692" s="44"/>
      <c r="J692" s="44"/>
      <c r="K692" s="41"/>
      <c r="L692" s="41"/>
      <c r="M692" s="41"/>
      <c r="N692" s="41"/>
      <c r="O692" s="41"/>
      <c r="P692" s="41"/>
      <c r="Q692" s="41"/>
      <c r="R692" s="41"/>
      <c r="S692" s="41"/>
    </row>
    <row r="693" spans="1:19" ht="15" customHeight="1" x14ac:dyDescent="0.2">
      <c r="A693" s="1">
        <v>2009</v>
      </c>
      <c r="B693" s="7" t="s">
        <v>258</v>
      </c>
      <c r="C693" s="66">
        <v>60</v>
      </c>
      <c r="D693" s="66">
        <v>18</v>
      </c>
      <c r="E693" s="3">
        <f t="shared" si="32"/>
        <v>0.3</v>
      </c>
      <c r="F693" s="4" t="s">
        <v>58</v>
      </c>
      <c r="G693" s="5">
        <v>62</v>
      </c>
      <c r="I693" s="4"/>
      <c r="J693" s="4"/>
    </row>
    <row r="694" spans="1:19" ht="15" customHeight="1" x14ac:dyDescent="0.2">
      <c r="A694" s="1">
        <v>2009</v>
      </c>
      <c r="B694" s="7" t="s">
        <v>317</v>
      </c>
      <c r="C694" s="66">
        <v>21</v>
      </c>
      <c r="D694" s="66">
        <v>12</v>
      </c>
      <c r="E694" s="3">
        <f t="shared" si="32"/>
        <v>0.5714285714285714</v>
      </c>
      <c r="F694" s="4" t="s">
        <v>58</v>
      </c>
      <c r="G694" s="5">
        <v>215</v>
      </c>
      <c r="I694" s="4"/>
      <c r="J694" s="4"/>
    </row>
    <row r="695" spans="1:19" ht="15" customHeight="1" x14ac:dyDescent="0.2">
      <c r="A695" s="1">
        <v>2009</v>
      </c>
      <c r="B695" s="7" t="s">
        <v>269</v>
      </c>
      <c r="C695" s="66">
        <v>96</v>
      </c>
      <c r="D695" s="66">
        <v>31</v>
      </c>
      <c r="E695" s="3">
        <f t="shared" si="32"/>
        <v>0.32291666666666669</v>
      </c>
      <c r="F695" s="4" t="s">
        <v>58</v>
      </c>
      <c r="G695" s="5">
        <v>104</v>
      </c>
      <c r="I695" s="4"/>
      <c r="J695" s="4"/>
    </row>
    <row r="696" spans="1:19" ht="15" customHeight="1" x14ac:dyDescent="0.2">
      <c r="A696" s="1">
        <v>2009</v>
      </c>
      <c r="B696" s="7" t="s">
        <v>0</v>
      </c>
      <c r="C696" s="66">
        <v>105</v>
      </c>
      <c r="D696" s="66">
        <v>39</v>
      </c>
      <c r="E696" s="3">
        <f t="shared" si="32"/>
        <v>0.37142857142857144</v>
      </c>
      <c r="F696" s="4" t="s">
        <v>58</v>
      </c>
      <c r="G696" s="5">
        <v>102</v>
      </c>
      <c r="I696" s="4"/>
      <c r="J696" s="4"/>
    </row>
    <row r="697" spans="1:19" ht="15" customHeight="1" x14ac:dyDescent="0.2">
      <c r="A697" s="1">
        <v>2009</v>
      </c>
      <c r="B697" s="7" t="s">
        <v>306</v>
      </c>
      <c r="C697" s="66">
        <v>131</v>
      </c>
      <c r="D697" s="66">
        <v>26</v>
      </c>
      <c r="E697" s="3">
        <f t="shared" si="32"/>
        <v>0.19847328244274809</v>
      </c>
      <c r="F697" s="4" t="s">
        <v>58</v>
      </c>
      <c r="G697" s="5">
        <v>96</v>
      </c>
      <c r="I697" s="4"/>
      <c r="J697" s="4"/>
    </row>
    <row r="698" spans="1:19" ht="15" customHeight="1" x14ac:dyDescent="0.2">
      <c r="A698" s="1">
        <v>2009</v>
      </c>
      <c r="B698" s="7" t="s">
        <v>383</v>
      </c>
      <c r="C698" s="66" t="s">
        <v>378</v>
      </c>
      <c r="D698" s="66" t="s">
        <v>378</v>
      </c>
      <c r="E698" s="18" t="s">
        <v>378</v>
      </c>
      <c r="F698" s="4" t="s">
        <v>58</v>
      </c>
      <c r="G698" s="18" t="s">
        <v>378</v>
      </c>
      <c r="H698" s="6" t="s">
        <v>375</v>
      </c>
      <c r="I698" s="4"/>
      <c r="J698" s="4"/>
    </row>
    <row r="699" spans="1:19" ht="15" customHeight="1" x14ac:dyDescent="0.2">
      <c r="A699" s="1">
        <v>2009</v>
      </c>
      <c r="B699" s="7" t="s">
        <v>72</v>
      </c>
      <c r="C699" s="66">
        <v>21</v>
      </c>
      <c r="D699" s="66">
        <v>11</v>
      </c>
      <c r="E699" s="3">
        <f t="shared" ref="E699:E704" si="33">IF(ISNUMBER(D699),D699/C699,"")</f>
        <v>0.52380952380952384</v>
      </c>
      <c r="F699" s="4" t="s">
        <v>58</v>
      </c>
      <c r="G699" s="5">
        <v>312</v>
      </c>
      <c r="I699" s="4"/>
      <c r="J699" s="4"/>
    </row>
    <row r="700" spans="1:19" ht="15" customHeight="1" x14ac:dyDescent="0.2">
      <c r="A700" s="1">
        <v>2009</v>
      </c>
      <c r="B700" s="2" t="s">
        <v>180</v>
      </c>
      <c r="C700" s="66">
        <v>101</v>
      </c>
      <c r="D700" s="66">
        <v>29</v>
      </c>
      <c r="E700" s="3">
        <f t="shared" si="33"/>
        <v>0.28712871287128711</v>
      </c>
      <c r="F700" s="4" t="s">
        <v>58</v>
      </c>
      <c r="G700" s="5">
        <v>97</v>
      </c>
      <c r="I700" s="4"/>
      <c r="J700" s="4"/>
    </row>
    <row r="701" spans="1:19" ht="15" customHeight="1" x14ac:dyDescent="0.2">
      <c r="A701" s="1">
        <v>2009</v>
      </c>
      <c r="B701" s="7" t="s">
        <v>421</v>
      </c>
      <c r="C701" s="66">
        <v>128</v>
      </c>
      <c r="D701" s="66">
        <v>25</v>
      </c>
      <c r="E701" s="3">
        <f t="shared" si="33"/>
        <v>0.1953125</v>
      </c>
      <c r="F701" s="4" t="s">
        <v>58</v>
      </c>
      <c r="G701" s="5">
        <v>86</v>
      </c>
      <c r="I701" s="4"/>
      <c r="J701" s="4"/>
    </row>
    <row r="702" spans="1:19" ht="15" customHeight="1" x14ac:dyDescent="0.2">
      <c r="A702" s="1">
        <v>2009</v>
      </c>
      <c r="B702" s="32" t="s">
        <v>307</v>
      </c>
      <c r="C702" s="65">
        <v>35</v>
      </c>
      <c r="D702" s="65">
        <v>10</v>
      </c>
      <c r="E702" s="3">
        <f t="shared" si="33"/>
        <v>0.2857142857142857</v>
      </c>
      <c r="F702" s="4" t="s">
        <v>58</v>
      </c>
      <c r="G702" s="5">
        <v>105</v>
      </c>
      <c r="I702" s="4"/>
      <c r="J702" s="4"/>
    </row>
    <row r="703" spans="1:19" ht="15" customHeight="1" x14ac:dyDescent="0.2">
      <c r="A703" s="1">
        <v>2009</v>
      </c>
      <c r="B703" s="32" t="s">
        <v>267</v>
      </c>
      <c r="C703" s="65">
        <v>96</v>
      </c>
      <c r="D703" s="65">
        <v>25</v>
      </c>
      <c r="E703" s="3">
        <f t="shared" si="33"/>
        <v>0.26041666666666669</v>
      </c>
      <c r="F703" s="4" t="s">
        <v>58</v>
      </c>
      <c r="G703" s="5">
        <v>97</v>
      </c>
      <c r="I703" s="4"/>
      <c r="J703" s="4"/>
    </row>
    <row r="704" spans="1:19" ht="15" customHeight="1" x14ac:dyDescent="0.2">
      <c r="A704" s="1">
        <v>2009</v>
      </c>
      <c r="B704" s="7" t="s">
        <v>304</v>
      </c>
      <c r="C704" s="66">
        <v>114</v>
      </c>
      <c r="D704" s="66">
        <v>36</v>
      </c>
      <c r="E704" s="3">
        <f t="shared" si="33"/>
        <v>0.31578947368421051</v>
      </c>
      <c r="F704" s="4" t="s">
        <v>58</v>
      </c>
      <c r="G704" s="5">
        <v>78</v>
      </c>
      <c r="I704" s="4"/>
      <c r="J704" s="4"/>
    </row>
    <row r="705" spans="1:19" ht="15" customHeight="1" x14ac:dyDescent="0.2">
      <c r="A705" s="1">
        <v>2009</v>
      </c>
      <c r="B705" s="34" t="s">
        <v>75</v>
      </c>
      <c r="C705" s="68">
        <v>110</v>
      </c>
      <c r="D705" s="68">
        <v>15</v>
      </c>
      <c r="E705" s="3">
        <v>0.14000000000000001</v>
      </c>
      <c r="F705" s="4" t="s">
        <v>58</v>
      </c>
      <c r="G705" s="5">
        <v>258</v>
      </c>
      <c r="I705" s="4"/>
      <c r="J705" s="4"/>
    </row>
    <row r="706" spans="1:19" ht="15" customHeight="1" x14ac:dyDescent="0.2">
      <c r="A706" s="1">
        <v>2009</v>
      </c>
      <c r="B706" s="7" t="s">
        <v>132</v>
      </c>
      <c r="C706" s="66">
        <v>41</v>
      </c>
      <c r="D706" s="66">
        <v>15</v>
      </c>
      <c r="E706" s="3">
        <f t="shared" ref="E706:E737" si="34">IF(ISNUMBER(D706),D706/C706,"")</f>
        <v>0.36585365853658536</v>
      </c>
      <c r="F706" s="4" t="s">
        <v>58</v>
      </c>
      <c r="G706" s="5">
        <v>89</v>
      </c>
      <c r="I706" s="4"/>
      <c r="J706" s="4"/>
    </row>
    <row r="707" spans="1:19" ht="15" customHeight="1" x14ac:dyDescent="0.2">
      <c r="A707" s="1">
        <v>2009</v>
      </c>
      <c r="B707" s="7" t="s">
        <v>131</v>
      </c>
      <c r="C707" s="66">
        <v>10</v>
      </c>
      <c r="D707" s="66">
        <v>6</v>
      </c>
      <c r="E707" s="3">
        <f t="shared" si="34"/>
        <v>0.6</v>
      </c>
      <c r="F707" s="4" t="s">
        <v>58</v>
      </c>
      <c r="G707" s="5">
        <v>137</v>
      </c>
      <c r="I707" s="4"/>
      <c r="J707" s="4"/>
    </row>
    <row r="708" spans="1:19" ht="15" customHeight="1" x14ac:dyDescent="0.2">
      <c r="A708" s="1">
        <v>2008</v>
      </c>
      <c r="B708" s="2" t="s">
        <v>49</v>
      </c>
      <c r="C708" s="65">
        <v>95</v>
      </c>
      <c r="D708" s="65">
        <v>34</v>
      </c>
      <c r="E708" s="3">
        <f t="shared" si="34"/>
        <v>0.35789473684210527</v>
      </c>
      <c r="F708" s="4" t="s">
        <v>300</v>
      </c>
      <c r="H708" s="6" t="s">
        <v>211</v>
      </c>
      <c r="I708" s="4"/>
      <c r="J708" s="4"/>
    </row>
    <row r="709" spans="1:19" ht="15" customHeight="1" x14ac:dyDescent="0.2">
      <c r="A709" s="1">
        <v>2008</v>
      </c>
      <c r="B709" s="7" t="s">
        <v>260</v>
      </c>
      <c r="C709" s="69">
        <v>137</v>
      </c>
      <c r="D709" s="65">
        <v>37</v>
      </c>
      <c r="E709" s="3">
        <f t="shared" si="34"/>
        <v>0.27007299270072993</v>
      </c>
      <c r="F709" s="4" t="s">
        <v>300</v>
      </c>
      <c r="G709" s="5">
        <v>267</v>
      </c>
      <c r="H709" s="36" t="s">
        <v>366</v>
      </c>
      <c r="I709" s="4"/>
      <c r="J709" s="4"/>
    </row>
    <row r="710" spans="1:19" ht="15" customHeight="1" x14ac:dyDescent="0.2">
      <c r="A710" s="1">
        <v>2008</v>
      </c>
      <c r="B710" s="7" t="s">
        <v>12</v>
      </c>
      <c r="C710" s="13">
        <v>177</v>
      </c>
      <c r="D710" s="13">
        <v>39</v>
      </c>
      <c r="E710" s="3">
        <f t="shared" si="34"/>
        <v>0.22033898305084745</v>
      </c>
      <c r="F710" s="4" t="s">
        <v>300</v>
      </c>
      <c r="G710" s="12">
        <v>111</v>
      </c>
      <c r="H710" s="6" t="s">
        <v>82</v>
      </c>
      <c r="I710" s="4"/>
      <c r="J710" s="4"/>
    </row>
    <row r="711" spans="1:19" ht="15" customHeight="1" x14ac:dyDescent="0.2">
      <c r="A711" s="1">
        <v>2008</v>
      </c>
      <c r="B711" s="7" t="s">
        <v>9</v>
      </c>
      <c r="C711" s="13">
        <v>198</v>
      </c>
      <c r="D711" s="13">
        <v>81</v>
      </c>
      <c r="E711" s="3">
        <f t="shared" si="34"/>
        <v>0.40909090909090912</v>
      </c>
      <c r="F711" s="4" t="s">
        <v>300</v>
      </c>
      <c r="G711" s="12"/>
      <c r="H711" s="45" t="s">
        <v>367</v>
      </c>
      <c r="I711" s="4"/>
      <c r="J711" s="4"/>
    </row>
    <row r="712" spans="1:19" ht="15" customHeight="1" x14ac:dyDescent="0.2">
      <c r="A712" s="1">
        <v>2008</v>
      </c>
      <c r="B712" s="7" t="s">
        <v>118</v>
      </c>
      <c r="C712" s="65">
        <v>70</v>
      </c>
      <c r="D712" s="65">
        <v>37</v>
      </c>
      <c r="E712" s="3">
        <f t="shared" si="34"/>
        <v>0.52857142857142858</v>
      </c>
      <c r="F712" s="4" t="s">
        <v>300</v>
      </c>
      <c r="H712" s="6" t="s">
        <v>245</v>
      </c>
      <c r="I712" s="4"/>
      <c r="J712" s="4"/>
    </row>
    <row r="713" spans="1:19" ht="15" customHeight="1" x14ac:dyDescent="0.2">
      <c r="A713" s="1">
        <v>2008</v>
      </c>
      <c r="B713" s="7" t="s">
        <v>255</v>
      </c>
      <c r="C713" s="65">
        <v>19</v>
      </c>
      <c r="D713" s="65">
        <v>11</v>
      </c>
      <c r="E713" s="3">
        <f t="shared" si="34"/>
        <v>0.57894736842105265</v>
      </c>
      <c r="F713" s="4" t="s">
        <v>300</v>
      </c>
      <c r="H713" s="6" t="s">
        <v>368</v>
      </c>
      <c r="I713" s="4"/>
      <c r="J713" s="4"/>
    </row>
    <row r="714" spans="1:19" ht="15" customHeight="1" x14ac:dyDescent="0.2">
      <c r="A714" s="1">
        <v>2008</v>
      </c>
      <c r="B714" s="7" t="s">
        <v>169</v>
      </c>
      <c r="C714" s="65">
        <v>12</v>
      </c>
      <c r="D714" s="65">
        <v>4</v>
      </c>
      <c r="E714" s="3">
        <f t="shared" si="34"/>
        <v>0.33333333333333331</v>
      </c>
      <c r="F714" s="4" t="s">
        <v>300</v>
      </c>
      <c r="I714" s="4"/>
      <c r="J714" s="4"/>
    </row>
    <row r="715" spans="1:19" ht="15" customHeight="1" x14ac:dyDescent="0.2">
      <c r="A715" s="1">
        <v>2008</v>
      </c>
      <c r="B715" s="7" t="s">
        <v>148</v>
      </c>
      <c r="C715" s="65">
        <v>99</v>
      </c>
      <c r="D715" s="65">
        <v>34</v>
      </c>
      <c r="E715" s="3">
        <f t="shared" si="34"/>
        <v>0.34343434343434343</v>
      </c>
      <c r="F715" s="4" t="s">
        <v>300</v>
      </c>
      <c r="H715" s="10"/>
      <c r="I715" s="4"/>
      <c r="J715" s="4"/>
    </row>
    <row r="716" spans="1:19" ht="15" customHeight="1" x14ac:dyDescent="0.2">
      <c r="A716" s="1">
        <v>2008</v>
      </c>
      <c r="B716" s="7" t="s">
        <v>200</v>
      </c>
      <c r="C716" s="65">
        <v>154</v>
      </c>
      <c r="D716" s="65">
        <v>57</v>
      </c>
      <c r="E716" s="3">
        <f t="shared" si="34"/>
        <v>0.37012987012987014</v>
      </c>
      <c r="F716" s="4" t="s">
        <v>300</v>
      </c>
      <c r="G716" s="5">
        <v>38</v>
      </c>
      <c r="H716" s="6" t="s">
        <v>154</v>
      </c>
      <c r="I716" s="4"/>
      <c r="J716" s="4"/>
    </row>
    <row r="717" spans="1:19" ht="15" customHeight="1" x14ac:dyDescent="0.2">
      <c r="A717" s="1">
        <v>2008</v>
      </c>
      <c r="B717" s="7" t="s">
        <v>271</v>
      </c>
      <c r="C717" s="65">
        <v>110</v>
      </c>
      <c r="D717" s="65">
        <v>12</v>
      </c>
      <c r="E717" s="3">
        <f t="shared" si="34"/>
        <v>0.10909090909090909</v>
      </c>
      <c r="F717" s="4" t="s">
        <v>504</v>
      </c>
      <c r="G717" s="5">
        <v>151</v>
      </c>
      <c r="H717" s="6" t="s">
        <v>397</v>
      </c>
      <c r="I717" s="35"/>
      <c r="J717" s="35"/>
      <c r="K717" s="41"/>
      <c r="L717" s="41"/>
      <c r="M717" s="41"/>
      <c r="N717" s="41"/>
      <c r="O717" s="41"/>
      <c r="P717" s="41"/>
      <c r="Q717" s="41"/>
      <c r="R717" s="41"/>
      <c r="S717" s="41"/>
    </row>
    <row r="718" spans="1:19" ht="15" customHeight="1" x14ac:dyDescent="0.2">
      <c r="A718" s="1">
        <v>2008</v>
      </c>
      <c r="B718" s="7" t="s">
        <v>161</v>
      </c>
      <c r="C718" s="65">
        <v>74</v>
      </c>
      <c r="D718" s="65">
        <v>18</v>
      </c>
      <c r="E718" s="3">
        <f t="shared" si="34"/>
        <v>0.24324324324324326</v>
      </c>
      <c r="F718" s="4" t="s">
        <v>504</v>
      </c>
      <c r="G718" s="5">
        <v>132</v>
      </c>
      <c r="H718" s="6" t="s">
        <v>83</v>
      </c>
      <c r="I718" s="4"/>
      <c r="J718" s="4"/>
    </row>
    <row r="719" spans="1:19" ht="15" customHeight="1" x14ac:dyDescent="0.2">
      <c r="A719" s="1">
        <v>2008</v>
      </c>
      <c r="B719" s="7" t="s">
        <v>194</v>
      </c>
      <c r="C719" s="65">
        <v>94</v>
      </c>
      <c r="D719" s="65">
        <v>31</v>
      </c>
      <c r="E719" s="3">
        <f t="shared" si="34"/>
        <v>0.32978723404255317</v>
      </c>
      <c r="F719" s="4" t="s">
        <v>504</v>
      </c>
      <c r="H719" s="6" t="s">
        <v>688</v>
      </c>
      <c r="I719" s="4"/>
      <c r="J719" s="4"/>
    </row>
    <row r="720" spans="1:19" ht="15" customHeight="1" x14ac:dyDescent="0.2">
      <c r="A720" s="1">
        <v>2008</v>
      </c>
      <c r="B720" s="32" t="s">
        <v>64</v>
      </c>
      <c r="C720" s="65">
        <v>16</v>
      </c>
      <c r="D720" s="65">
        <v>6</v>
      </c>
      <c r="E720" s="3">
        <f t="shared" si="34"/>
        <v>0.375</v>
      </c>
      <c r="F720" s="4" t="s">
        <v>504</v>
      </c>
      <c r="I720" s="4"/>
      <c r="J720" s="4"/>
    </row>
    <row r="721" spans="1:19" ht="15" customHeight="1" x14ac:dyDescent="0.2">
      <c r="A721" s="1">
        <v>2008</v>
      </c>
      <c r="B721" s="32" t="s">
        <v>57</v>
      </c>
      <c r="C721" s="65">
        <v>15</v>
      </c>
      <c r="D721" s="65">
        <v>5</v>
      </c>
      <c r="E721" s="3">
        <f t="shared" si="34"/>
        <v>0.33333333333333331</v>
      </c>
      <c r="F721" s="4" t="s">
        <v>504</v>
      </c>
      <c r="I721" s="4"/>
      <c r="J721" s="4"/>
    </row>
    <row r="722" spans="1:19" ht="15" customHeight="1" x14ac:dyDescent="0.2">
      <c r="A722" s="1">
        <v>2008</v>
      </c>
      <c r="B722" s="32" t="s">
        <v>157</v>
      </c>
      <c r="C722" s="65">
        <v>12</v>
      </c>
      <c r="D722" s="65">
        <v>7</v>
      </c>
      <c r="E722" s="3">
        <f t="shared" si="34"/>
        <v>0.58333333333333337</v>
      </c>
      <c r="F722" s="4" t="s">
        <v>504</v>
      </c>
      <c r="I722" s="4"/>
      <c r="J722" s="4"/>
    </row>
    <row r="723" spans="1:19" ht="15" customHeight="1" x14ac:dyDescent="0.2">
      <c r="A723" s="1">
        <v>2008</v>
      </c>
      <c r="B723" s="32" t="s">
        <v>28</v>
      </c>
      <c r="C723" s="65">
        <v>19</v>
      </c>
      <c r="D723" s="65">
        <v>10</v>
      </c>
      <c r="E723" s="3">
        <f t="shared" si="34"/>
        <v>0.52631578947368418</v>
      </c>
      <c r="F723" s="4" t="s">
        <v>504</v>
      </c>
      <c r="I723" s="4"/>
      <c r="J723" s="4"/>
    </row>
    <row r="724" spans="1:19" ht="15" customHeight="1" x14ac:dyDescent="0.2">
      <c r="A724" s="1">
        <v>2008</v>
      </c>
      <c r="B724" s="7" t="s">
        <v>222</v>
      </c>
      <c r="C724" s="65">
        <v>85</v>
      </c>
      <c r="D724" s="65">
        <v>16</v>
      </c>
      <c r="E724" s="3">
        <f t="shared" si="34"/>
        <v>0.18823529411764706</v>
      </c>
      <c r="F724" s="4" t="s">
        <v>385</v>
      </c>
      <c r="H724" s="6" t="s">
        <v>55</v>
      </c>
      <c r="I724" s="4"/>
      <c r="J724" s="4"/>
    </row>
    <row r="725" spans="1:19" ht="15" customHeight="1" x14ac:dyDescent="0.2">
      <c r="A725" s="1">
        <v>2008</v>
      </c>
      <c r="B725" s="32" t="s">
        <v>249</v>
      </c>
      <c r="C725" s="65">
        <v>100</v>
      </c>
      <c r="D725" s="65">
        <v>20</v>
      </c>
      <c r="E725" s="3">
        <f t="shared" si="34"/>
        <v>0.2</v>
      </c>
      <c r="F725" s="4" t="s">
        <v>385</v>
      </c>
      <c r="H725" s="6" t="s">
        <v>281</v>
      </c>
      <c r="I725" s="4"/>
      <c r="J725" s="4"/>
    </row>
    <row r="726" spans="1:19" ht="15" customHeight="1" x14ac:dyDescent="0.2">
      <c r="A726" s="1">
        <v>2008</v>
      </c>
      <c r="B726" s="32" t="s">
        <v>318</v>
      </c>
      <c r="C726" s="65">
        <v>56</v>
      </c>
      <c r="D726" s="65">
        <v>37</v>
      </c>
      <c r="E726" s="3">
        <f t="shared" si="34"/>
        <v>0.6607142857142857</v>
      </c>
      <c r="F726" s="4" t="s">
        <v>385</v>
      </c>
      <c r="I726" s="4"/>
      <c r="J726" s="4"/>
    </row>
    <row r="727" spans="1:19" ht="15" customHeight="1" x14ac:dyDescent="0.2">
      <c r="A727" s="1">
        <v>2008</v>
      </c>
      <c r="B727" s="32" t="s">
        <v>163</v>
      </c>
      <c r="C727" s="65">
        <v>51</v>
      </c>
      <c r="D727" s="65">
        <v>19</v>
      </c>
      <c r="E727" s="3">
        <f t="shared" si="34"/>
        <v>0.37254901960784315</v>
      </c>
      <c r="F727" s="4" t="s">
        <v>385</v>
      </c>
      <c r="I727" s="4"/>
      <c r="J727" s="4"/>
    </row>
    <row r="728" spans="1:19" ht="15" customHeight="1" x14ac:dyDescent="0.2">
      <c r="A728" s="1">
        <v>2008</v>
      </c>
      <c r="B728" s="7" t="s">
        <v>324</v>
      </c>
      <c r="C728" s="65">
        <v>54</v>
      </c>
      <c r="D728" s="65">
        <v>9</v>
      </c>
      <c r="E728" s="3">
        <f t="shared" si="34"/>
        <v>0.16666666666666666</v>
      </c>
      <c r="F728" s="4" t="s">
        <v>385</v>
      </c>
      <c r="I728" s="4"/>
      <c r="J728" s="4"/>
    </row>
    <row r="729" spans="1:19" ht="15" customHeight="1" x14ac:dyDescent="0.2">
      <c r="A729" s="1">
        <v>2008</v>
      </c>
      <c r="B729" s="7" t="s">
        <v>252</v>
      </c>
      <c r="C729" s="65" t="s">
        <v>138</v>
      </c>
      <c r="D729" s="65"/>
      <c r="E729" s="3" t="str">
        <f t="shared" si="34"/>
        <v/>
      </c>
      <c r="F729" s="4" t="s">
        <v>385</v>
      </c>
      <c r="I729" s="4"/>
      <c r="J729" s="4"/>
      <c r="K729" s="4"/>
      <c r="L729" s="4"/>
      <c r="M729" s="4"/>
      <c r="N729" s="4"/>
      <c r="O729" s="4"/>
      <c r="P729" s="4"/>
      <c r="Q729" s="4"/>
      <c r="R729" s="4"/>
      <c r="S729" s="4"/>
    </row>
    <row r="730" spans="1:19" ht="15" customHeight="1" x14ac:dyDescent="0.2">
      <c r="A730" s="1">
        <v>2008</v>
      </c>
      <c r="B730" s="7" t="s">
        <v>202</v>
      </c>
      <c r="C730" s="65" t="s">
        <v>138</v>
      </c>
      <c r="D730" s="65"/>
      <c r="E730" s="3" t="str">
        <f t="shared" si="34"/>
        <v/>
      </c>
      <c r="F730" s="4" t="s">
        <v>385</v>
      </c>
      <c r="I730" s="4"/>
      <c r="J730" s="4"/>
    </row>
    <row r="731" spans="1:19" ht="15" customHeight="1" x14ac:dyDescent="0.2">
      <c r="A731" s="1">
        <v>2008</v>
      </c>
      <c r="B731" s="32" t="s">
        <v>240</v>
      </c>
      <c r="C731" s="65">
        <v>142</v>
      </c>
      <c r="D731" s="65">
        <v>36</v>
      </c>
      <c r="E731" s="3">
        <f t="shared" si="34"/>
        <v>0.25352112676056338</v>
      </c>
      <c r="F731" s="4" t="s">
        <v>385</v>
      </c>
      <c r="H731" s="6" t="s">
        <v>369</v>
      </c>
      <c r="I731" s="4"/>
      <c r="J731" s="4"/>
    </row>
    <row r="732" spans="1:19" ht="15" customHeight="1" x14ac:dyDescent="0.2">
      <c r="A732" s="1">
        <v>2008</v>
      </c>
      <c r="B732" s="7" t="s">
        <v>228</v>
      </c>
      <c r="C732" s="65">
        <v>80</v>
      </c>
      <c r="D732" s="65">
        <v>31</v>
      </c>
      <c r="E732" s="3">
        <f t="shared" si="34"/>
        <v>0.38750000000000001</v>
      </c>
      <c r="F732" s="4" t="s">
        <v>385</v>
      </c>
      <c r="H732" s="6" t="s">
        <v>369</v>
      </c>
      <c r="I732" s="4"/>
      <c r="J732" s="4"/>
    </row>
    <row r="733" spans="1:19" ht="15" customHeight="1" x14ac:dyDescent="0.2">
      <c r="A733" s="1">
        <v>2008</v>
      </c>
      <c r="B733" s="32" t="s">
        <v>332</v>
      </c>
      <c r="C733" s="65">
        <v>69</v>
      </c>
      <c r="D733" s="65">
        <v>35</v>
      </c>
      <c r="E733" s="3">
        <f t="shared" si="34"/>
        <v>0.50724637681159424</v>
      </c>
      <c r="F733" s="4" t="s">
        <v>385</v>
      </c>
      <c r="H733" s="34" t="s">
        <v>261</v>
      </c>
      <c r="I733" s="4"/>
      <c r="J733" s="4"/>
    </row>
    <row r="734" spans="1:19" ht="15" customHeight="1" x14ac:dyDescent="0.2">
      <c r="A734" s="1">
        <v>2008</v>
      </c>
      <c r="B734" s="32" t="s">
        <v>87</v>
      </c>
      <c r="C734" s="65">
        <v>16</v>
      </c>
      <c r="D734" s="65">
        <v>6</v>
      </c>
      <c r="E734" s="3">
        <f t="shared" si="34"/>
        <v>0.375</v>
      </c>
      <c r="F734" s="4" t="s">
        <v>385</v>
      </c>
      <c r="I734" s="4"/>
      <c r="J734" s="4"/>
    </row>
    <row r="735" spans="1:19" ht="15" customHeight="1" x14ac:dyDescent="0.2">
      <c r="A735" s="1">
        <v>2008</v>
      </c>
      <c r="B735" s="7" t="s">
        <v>320</v>
      </c>
      <c r="C735" s="65">
        <v>118</v>
      </c>
      <c r="D735" s="65">
        <v>30</v>
      </c>
      <c r="E735" s="3">
        <f t="shared" si="34"/>
        <v>0.25423728813559321</v>
      </c>
      <c r="F735" s="4" t="s">
        <v>385</v>
      </c>
      <c r="I735" s="4"/>
      <c r="J735" s="4"/>
    </row>
    <row r="736" spans="1:19" ht="15" customHeight="1" x14ac:dyDescent="0.2">
      <c r="A736" s="1">
        <v>2008</v>
      </c>
      <c r="B736" s="7" t="s">
        <v>26</v>
      </c>
      <c r="C736" s="65">
        <v>51</v>
      </c>
      <c r="D736" s="65">
        <v>17</v>
      </c>
      <c r="E736" s="3">
        <f t="shared" si="34"/>
        <v>0.33333333333333331</v>
      </c>
      <c r="F736" s="4" t="s">
        <v>385</v>
      </c>
      <c r="H736" s="6" t="s">
        <v>353</v>
      </c>
      <c r="I736" s="4"/>
      <c r="J736" s="4"/>
    </row>
    <row r="737" spans="1:19" ht="15" customHeight="1" x14ac:dyDescent="0.2">
      <c r="A737" s="1">
        <v>2008</v>
      </c>
      <c r="B737" s="32" t="s">
        <v>212</v>
      </c>
      <c r="C737" s="65">
        <v>38</v>
      </c>
      <c r="D737" s="65">
        <v>14</v>
      </c>
      <c r="E737" s="3">
        <f t="shared" si="34"/>
        <v>0.36842105263157893</v>
      </c>
      <c r="F737" s="4" t="s">
        <v>385</v>
      </c>
      <c r="H737" s="6" t="s">
        <v>403</v>
      </c>
      <c r="I737" s="25"/>
      <c r="J737" s="25"/>
      <c r="K737" s="39"/>
      <c r="L737" s="39"/>
      <c r="M737" s="39"/>
      <c r="N737" s="39"/>
      <c r="O737" s="39"/>
      <c r="P737" s="39"/>
      <c r="Q737" s="39"/>
      <c r="R737" s="39"/>
      <c r="S737" s="39"/>
    </row>
    <row r="738" spans="1:19" ht="15" customHeight="1" x14ac:dyDescent="0.2">
      <c r="A738" s="1">
        <v>2008</v>
      </c>
      <c r="B738" s="34" t="s">
        <v>339</v>
      </c>
      <c r="C738" s="65">
        <v>66</v>
      </c>
      <c r="D738" s="65">
        <v>18</v>
      </c>
      <c r="E738" s="3">
        <f t="shared" ref="E738:E769" si="35">IF(ISNUMBER(D738),D738/C738,"")</f>
        <v>0.27272727272727271</v>
      </c>
      <c r="F738" s="4" t="s">
        <v>385</v>
      </c>
      <c r="H738" s="6" t="s">
        <v>198</v>
      </c>
      <c r="I738" s="4"/>
      <c r="J738" s="4"/>
    </row>
    <row r="739" spans="1:19" ht="15" customHeight="1" x14ac:dyDescent="0.2">
      <c r="A739" s="1">
        <v>2008</v>
      </c>
      <c r="B739" s="7" t="s">
        <v>325</v>
      </c>
      <c r="C739" s="65">
        <v>158</v>
      </c>
      <c r="D739" s="65">
        <v>52</v>
      </c>
      <c r="E739" s="3">
        <f t="shared" si="35"/>
        <v>0.32911392405063289</v>
      </c>
      <c r="F739" s="4" t="s">
        <v>385</v>
      </c>
      <c r="I739" s="4"/>
      <c r="J739" s="4"/>
    </row>
    <row r="740" spans="1:19" ht="15" customHeight="1" x14ac:dyDescent="0.2">
      <c r="A740" s="1">
        <v>2008</v>
      </c>
      <c r="B740" s="7" t="s">
        <v>208</v>
      </c>
      <c r="C740" s="65">
        <v>16</v>
      </c>
      <c r="D740" s="65">
        <v>4</v>
      </c>
      <c r="E740" s="3">
        <f t="shared" si="35"/>
        <v>0.25</v>
      </c>
      <c r="F740" s="4" t="s">
        <v>385</v>
      </c>
      <c r="I740" s="4"/>
      <c r="J740" s="4"/>
    </row>
    <row r="741" spans="1:19" ht="15" customHeight="1" x14ac:dyDescent="0.2">
      <c r="A741" s="1">
        <v>2008</v>
      </c>
      <c r="B741" s="7" t="s">
        <v>61</v>
      </c>
      <c r="C741" s="65">
        <v>50</v>
      </c>
      <c r="D741" s="65">
        <v>10</v>
      </c>
      <c r="E741" s="3">
        <f t="shared" si="35"/>
        <v>0.2</v>
      </c>
      <c r="F741" s="4" t="s">
        <v>385</v>
      </c>
      <c r="H741" s="6" t="s">
        <v>262</v>
      </c>
      <c r="I741" s="4"/>
      <c r="J741" s="4"/>
    </row>
    <row r="742" spans="1:19" ht="15" customHeight="1" x14ac:dyDescent="0.2">
      <c r="A742" s="1">
        <v>2008</v>
      </c>
      <c r="B742" s="7" t="s">
        <v>177</v>
      </c>
      <c r="C742" s="65">
        <v>41</v>
      </c>
      <c r="D742" s="65">
        <v>15</v>
      </c>
      <c r="E742" s="3">
        <f t="shared" si="35"/>
        <v>0.36585365853658536</v>
      </c>
      <c r="F742" s="4" t="s">
        <v>385</v>
      </c>
      <c r="I742" s="4"/>
      <c r="J742" s="4"/>
    </row>
    <row r="743" spans="1:19" ht="15" customHeight="1" x14ac:dyDescent="0.2">
      <c r="A743" s="1">
        <v>2008</v>
      </c>
      <c r="B743" s="7" t="s">
        <v>143</v>
      </c>
      <c r="C743" s="65">
        <v>26</v>
      </c>
      <c r="D743" s="65">
        <v>12</v>
      </c>
      <c r="E743" s="3">
        <f t="shared" si="35"/>
        <v>0.46153846153846156</v>
      </c>
      <c r="F743" s="4" t="s">
        <v>385</v>
      </c>
      <c r="I743" s="4"/>
      <c r="J743" s="4"/>
    </row>
    <row r="744" spans="1:19" ht="15" customHeight="1" x14ac:dyDescent="0.2">
      <c r="A744" s="1">
        <v>2008</v>
      </c>
      <c r="B744" s="32" t="s">
        <v>242</v>
      </c>
      <c r="C744" s="65">
        <v>44</v>
      </c>
      <c r="D744" s="65">
        <v>14</v>
      </c>
      <c r="E744" s="3">
        <f t="shared" si="35"/>
        <v>0.31818181818181818</v>
      </c>
      <c r="F744" s="4" t="s">
        <v>385</v>
      </c>
      <c r="I744" s="4"/>
      <c r="J744" s="4"/>
    </row>
    <row r="745" spans="1:19" ht="15" customHeight="1" x14ac:dyDescent="0.2">
      <c r="A745" s="1">
        <v>2008</v>
      </c>
      <c r="B745" s="7" t="s">
        <v>91</v>
      </c>
      <c r="C745" s="65">
        <v>77</v>
      </c>
      <c r="D745" s="65">
        <v>20</v>
      </c>
      <c r="E745" s="3">
        <f t="shared" si="35"/>
        <v>0.25974025974025972</v>
      </c>
      <c r="F745" s="4" t="s">
        <v>385</v>
      </c>
      <c r="H745" s="34" t="s">
        <v>438</v>
      </c>
      <c r="I745" s="4"/>
      <c r="J745" s="4"/>
    </row>
    <row r="746" spans="1:19" ht="15" customHeight="1" x14ac:dyDescent="0.2">
      <c r="A746" s="1">
        <v>2008</v>
      </c>
      <c r="B746" s="7" t="s">
        <v>100</v>
      </c>
      <c r="C746" s="65">
        <v>96</v>
      </c>
      <c r="D746" s="65">
        <v>26</v>
      </c>
      <c r="E746" s="3">
        <f t="shared" si="35"/>
        <v>0.27083333333333331</v>
      </c>
      <c r="F746" s="4" t="s">
        <v>251</v>
      </c>
      <c r="G746" s="5">
        <v>146</v>
      </c>
      <c r="H746" s="5" t="s">
        <v>354</v>
      </c>
      <c r="I746" s="4"/>
      <c r="J746" s="4"/>
    </row>
    <row r="747" spans="1:19" ht="15" customHeight="1" x14ac:dyDescent="0.2">
      <c r="A747" s="1">
        <v>2008</v>
      </c>
      <c r="B747" s="7" t="s">
        <v>156</v>
      </c>
      <c r="C747" s="65">
        <v>22</v>
      </c>
      <c r="D747" s="65">
        <v>5</v>
      </c>
      <c r="E747" s="3">
        <f t="shared" si="35"/>
        <v>0.22727272727272727</v>
      </c>
      <c r="F747" s="4" t="s">
        <v>251</v>
      </c>
      <c r="I747" s="4"/>
      <c r="J747" s="4"/>
      <c r="K747" s="4"/>
      <c r="L747" s="4"/>
      <c r="M747" s="4"/>
      <c r="N747" s="4"/>
      <c r="O747" s="4"/>
      <c r="P747" s="4"/>
      <c r="Q747" s="4"/>
      <c r="R747" s="4"/>
      <c r="S747" s="4"/>
    </row>
    <row r="748" spans="1:19" ht="15" customHeight="1" x14ac:dyDescent="0.2">
      <c r="A748" s="1">
        <v>2008</v>
      </c>
      <c r="B748" s="32" t="s">
        <v>24</v>
      </c>
      <c r="C748" s="66">
        <v>62</v>
      </c>
      <c r="D748" s="66">
        <v>15</v>
      </c>
      <c r="E748" s="3">
        <f t="shared" si="35"/>
        <v>0.24193548387096775</v>
      </c>
      <c r="F748" s="4" t="s">
        <v>251</v>
      </c>
      <c r="G748" s="5">
        <v>115</v>
      </c>
      <c r="I748" s="4"/>
      <c r="J748" s="4"/>
    </row>
    <row r="749" spans="1:19" ht="15" customHeight="1" x14ac:dyDescent="0.2">
      <c r="A749" s="1">
        <v>2008</v>
      </c>
      <c r="B749" s="32" t="s">
        <v>67</v>
      </c>
      <c r="C749" s="66">
        <v>70</v>
      </c>
      <c r="D749" s="66">
        <v>26</v>
      </c>
      <c r="E749" s="3">
        <f t="shared" si="35"/>
        <v>0.37142857142857144</v>
      </c>
      <c r="F749" s="4" t="s">
        <v>251</v>
      </c>
      <c r="G749" s="5">
        <v>104</v>
      </c>
      <c r="I749" s="4"/>
      <c r="J749" s="4"/>
    </row>
    <row r="750" spans="1:19" ht="15" customHeight="1" x14ac:dyDescent="0.2">
      <c r="A750" s="1">
        <v>2008</v>
      </c>
      <c r="B750" s="7" t="s">
        <v>321</v>
      </c>
      <c r="C750" s="65">
        <v>105</v>
      </c>
      <c r="D750" s="65">
        <v>34</v>
      </c>
      <c r="E750" s="3">
        <f t="shared" si="35"/>
        <v>0.32380952380952382</v>
      </c>
      <c r="F750" s="4" t="s">
        <v>251</v>
      </c>
      <c r="I750" s="4"/>
      <c r="J750" s="4"/>
    </row>
    <row r="751" spans="1:19" ht="15" customHeight="1" x14ac:dyDescent="0.2">
      <c r="A751" s="1">
        <v>2008</v>
      </c>
      <c r="B751" s="7" t="s">
        <v>189</v>
      </c>
      <c r="C751" s="65">
        <v>4</v>
      </c>
      <c r="D751" s="65">
        <v>2</v>
      </c>
      <c r="E751" s="3">
        <f t="shared" si="35"/>
        <v>0.5</v>
      </c>
      <c r="F751" s="4" t="s">
        <v>251</v>
      </c>
      <c r="I751" s="4"/>
      <c r="J751" s="4"/>
    </row>
    <row r="752" spans="1:19" ht="15" customHeight="1" x14ac:dyDescent="0.2">
      <c r="A752" s="1">
        <v>2008</v>
      </c>
      <c r="B752" s="7" t="s">
        <v>31</v>
      </c>
      <c r="C752" s="65">
        <v>131</v>
      </c>
      <c r="D752" s="65">
        <v>35</v>
      </c>
      <c r="E752" s="3">
        <f t="shared" si="35"/>
        <v>0.26717557251908397</v>
      </c>
      <c r="F752" s="4" t="s">
        <v>251</v>
      </c>
      <c r="G752" s="5">
        <v>146</v>
      </c>
      <c r="H752" s="5" t="s">
        <v>355</v>
      </c>
      <c r="I752" s="4"/>
      <c r="J752" s="4"/>
    </row>
    <row r="753" spans="1:19" ht="15" customHeight="1" x14ac:dyDescent="0.2">
      <c r="A753" s="1">
        <v>2008</v>
      </c>
      <c r="B753" s="7" t="s">
        <v>120</v>
      </c>
      <c r="C753" s="65">
        <v>8</v>
      </c>
      <c r="D753" s="65">
        <v>2</v>
      </c>
      <c r="E753" s="3">
        <f t="shared" si="35"/>
        <v>0.25</v>
      </c>
      <c r="F753" s="4" t="s">
        <v>251</v>
      </c>
      <c r="G753" s="5">
        <v>700</v>
      </c>
      <c r="H753" s="6" t="s">
        <v>356</v>
      </c>
      <c r="I753" s="4"/>
      <c r="J753" s="4"/>
    </row>
    <row r="754" spans="1:19" ht="15" customHeight="1" x14ac:dyDescent="0.2">
      <c r="A754" s="1">
        <v>2008</v>
      </c>
      <c r="B754" s="40" t="s">
        <v>449</v>
      </c>
      <c r="C754" s="65">
        <v>72</v>
      </c>
      <c r="D754" s="65">
        <v>8</v>
      </c>
      <c r="E754" s="3">
        <f t="shared" si="35"/>
        <v>0.1111111111111111</v>
      </c>
      <c r="F754" s="4" t="s">
        <v>58</v>
      </c>
      <c r="G754" s="5">
        <v>250</v>
      </c>
      <c r="I754" s="4"/>
      <c r="J754" s="4"/>
    </row>
    <row r="755" spans="1:19" ht="15" customHeight="1" x14ac:dyDescent="0.2">
      <c r="A755" s="1">
        <v>2008</v>
      </c>
      <c r="B755" s="32" t="s">
        <v>95</v>
      </c>
      <c r="C755" s="65">
        <v>113</v>
      </c>
      <c r="D755" s="65">
        <v>28</v>
      </c>
      <c r="E755" s="3">
        <f t="shared" si="35"/>
        <v>0.24778761061946902</v>
      </c>
      <c r="F755" s="4" t="s">
        <v>58</v>
      </c>
      <c r="G755" s="5">
        <v>136</v>
      </c>
      <c r="I755" s="4"/>
      <c r="J755" s="4"/>
    </row>
    <row r="756" spans="1:19" ht="15" customHeight="1" x14ac:dyDescent="0.2">
      <c r="A756" s="1">
        <v>2008</v>
      </c>
      <c r="B756" s="7" t="s">
        <v>274</v>
      </c>
      <c r="C756" s="65">
        <v>61</v>
      </c>
      <c r="D756" s="65">
        <v>22</v>
      </c>
      <c r="E756" s="3">
        <f t="shared" si="35"/>
        <v>0.36065573770491804</v>
      </c>
      <c r="F756" s="4" t="s">
        <v>58</v>
      </c>
      <c r="G756" s="5">
        <v>96</v>
      </c>
      <c r="H756" s="6" t="s">
        <v>370</v>
      </c>
      <c r="I756" s="4"/>
      <c r="J756" s="4"/>
    </row>
    <row r="757" spans="1:19" ht="15" customHeight="1" x14ac:dyDescent="0.2">
      <c r="A757" s="1">
        <v>2008</v>
      </c>
      <c r="B757" s="46" t="s">
        <v>5</v>
      </c>
      <c r="C757" s="65">
        <v>17</v>
      </c>
      <c r="D757" s="65">
        <v>1</v>
      </c>
      <c r="E757" s="3">
        <f t="shared" si="35"/>
        <v>5.8823529411764705E-2</v>
      </c>
      <c r="F757" s="4" t="s">
        <v>58</v>
      </c>
      <c r="G757" s="5">
        <v>48.5</v>
      </c>
      <c r="I757" s="4"/>
      <c r="J757" s="4"/>
      <c r="K757" s="4"/>
      <c r="L757" s="4"/>
      <c r="M757" s="4"/>
      <c r="N757" s="4"/>
      <c r="O757" s="4"/>
      <c r="P757" s="4"/>
      <c r="Q757" s="4"/>
      <c r="R757" s="4"/>
      <c r="S757" s="4"/>
    </row>
    <row r="758" spans="1:19" ht="15" customHeight="1" x14ac:dyDescent="0.2">
      <c r="A758" s="1">
        <v>2008</v>
      </c>
      <c r="B758" s="7" t="s">
        <v>407</v>
      </c>
      <c r="C758" s="65">
        <v>68</v>
      </c>
      <c r="D758" s="65">
        <v>31</v>
      </c>
      <c r="E758" s="3">
        <f t="shared" si="35"/>
        <v>0.45588235294117646</v>
      </c>
      <c r="F758" s="4" t="s">
        <v>58</v>
      </c>
      <c r="G758" s="5">
        <v>153</v>
      </c>
      <c r="I758" s="25"/>
      <c r="J758" s="25"/>
      <c r="K758" s="39"/>
      <c r="L758" s="39"/>
      <c r="M758" s="39"/>
      <c r="N758" s="39"/>
      <c r="O758" s="39"/>
      <c r="P758" s="39"/>
      <c r="Q758" s="39"/>
      <c r="R758" s="39"/>
      <c r="S758" s="39"/>
    </row>
    <row r="759" spans="1:19" ht="15" customHeight="1" x14ac:dyDescent="0.2">
      <c r="A759" s="1">
        <v>2008</v>
      </c>
      <c r="B759" s="7" t="s">
        <v>36</v>
      </c>
      <c r="C759" s="65">
        <v>40</v>
      </c>
      <c r="D759" s="65">
        <v>14</v>
      </c>
      <c r="E759" s="3">
        <f t="shared" si="35"/>
        <v>0.35</v>
      </c>
      <c r="F759" s="4" t="s">
        <v>58</v>
      </c>
      <c r="G759" s="5">
        <v>101</v>
      </c>
      <c r="H759" s="6" t="s">
        <v>77</v>
      </c>
      <c r="I759" s="4"/>
      <c r="J759" s="4"/>
    </row>
    <row r="760" spans="1:19" ht="15" customHeight="1" x14ac:dyDescent="0.2">
      <c r="A760" s="1">
        <v>2008</v>
      </c>
      <c r="B760" s="32" t="s">
        <v>171</v>
      </c>
      <c r="C760" s="65">
        <v>27</v>
      </c>
      <c r="D760" s="65">
        <v>11</v>
      </c>
      <c r="E760" s="3">
        <f t="shared" si="35"/>
        <v>0.40740740740740738</v>
      </c>
      <c r="F760" s="4" t="s">
        <v>58</v>
      </c>
      <c r="G760" s="5">
        <v>92</v>
      </c>
      <c r="I760" s="4"/>
      <c r="J760" s="4"/>
    </row>
    <row r="761" spans="1:19" ht="15" customHeight="1" x14ac:dyDescent="0.2">
      <c r="A761" s="1">
        <v>2008</v>
      </c>
      <c r="B761" s="7" t="s">
        <v>186</v>
      </c>
      <c r="C761" s="65">
        <v>17</v>
      </c>
      <c r="D761" s="65">
        <v>5</v>
      </c>
      <c r="E761" s="3">
        <f t="shared" si="35"/>
        <v>0.29411764705882354</v>
      </c>
      <c r="F761" s="4" t="s">
        <v>58</v>
      </c>
      <c r="G761" s="5">
        <v>128</v>
      </c>
      <c r="H761" s="6" t="s">
        <v>364</v>
      </c>
      <c r="I761" s="4"/>
      <c r="J761" s="4"/>
    </row>
    <row r="762" spans="1:19" ht="15" customHeight="1" x14ac:dyDescent="0.2">
      <c r="A762" s="1">
        <v>2008</v>
      </c>
      <c r="B762" s="7" t="s">
        <v>149</v>
      </c>
      <c r="C762" s="65">
        <v>88</v>
      </c>
      <c r="D762" s="65">
        <v>32</v>
      </c>
      <c r="E762" s="3">
        <f t="shared" si="35"/>
        <v>0.36363636363636365</v>
      </c>
      <c r="F762" s="4" t="s">
        <v>58</v>
      </c>
      <c r="G762" s="5">
        <v>86</v>
      </c>
      <c r="H762" s="6" t="s">
        <v>365</v>
      </c>
      <c r="I762" s="4"/>
      <c r="J762" s="4"/>
    </row>
    <row r="763" spans="1:19" ht="15" customHeight="1" x14ac:dyDescent="0.2">
      <c r="A763" s="1">
        <v>2008</v>
      </c>
      <c r="B763" s="7" t="s">
        <v>306</v>
      </c>
      <c r="C763" s="65">
        <v>94</v>
      </c>
      <c r="D763" s="65">
        <v>21</v>
      </c>
      <c r="E763" s="3">
        <f t="shared" si="35"/>
        <v>0.22340425531914893</v>
      </c>
      <c r="F763" s="4" t="s">
        <v>58</v>
      </c>
      <c r="G763" s="5">
        <v>109</v>
      </c>
      <c r="I763" s="4"/>
      <c r="J763" s="4"/>
    </row>
    <row r="764" spans="1:19" ht="15" customHeight="1" x14ac:dyDescent="0.2">
      <c r="A764" s="1">
        <v>2008</v>
      </c>
      <c r="B764" s="7" t="s">
        <v>383</v>
      </c>
      <c r="C764" s="65">
        <v>38</v>
      </c>
      <c r="D764" s="65">
        <v>11</v>
      </c>
      <c r="E764" s="3">
        <f t="shared" si="35"/>
        <v>0.28947368421052633</v>
      </c>
      <c r="F764" s="4" t="s">
        <v>58</v>
      </c>
      <c r="G764" s="5">
        <v>51</v>
      </c>
      <c r="H764" s="7" t="s">
        <v>376</v>
      </c>
      <c r="I764" s="4"/>
      <c r="J764" s="4"/>
    </row>
    <row r="765" spans="1:19" ht="15" customHeight="1" x14ac:dyDescent="0.2">
      <c r="A765" s="1">
        <v>2008</v>
      </c>
      <c r="B765" s="7" t="s">
        <v>72</v>
      </c>
      <c r="C765" s="65">
        <v>15</v>
      </c>
      <c r="D765" s="65">
        <v>5</v>
      </c>
      <c r="E765" s="3">
        <f t="shared" si="35"/>
        <v>0.33333333333333331</v>
      </c>
      <c r="F765" s="4" t="s">
        <v>58</v>
      </c>
      <c r="G765" s="5">
        <v>325</v>
      </c>
      <c r="I765" s="4"/>
      <c r="J765" s="4"/>
    </row>
    <row r="766" spans="1:19" ht="15" customHeight="1" x14ac:dyDescent="0.2">
      <c r="A766" s="18">
        <v>2008</v>
      </c>
      <c r="B766" s="2" t="s">
        <v>130</v>
      </c>
      <c r="C766" s="65">
        <v>73</v>
      </c>
      <c r="D766" s="65">
        <v>19</v>
      </c>
      <c r="E766" s="3">
        <f t="shared" si="35"/>
        <v>0.26027397260273971</v>
      </c>
      <c r="F766" s="4" t="s">
        <v>58</v>
      </c>
      <c r="G766" s="5">
        <v>101</v>
      </c>
      <c r="H766" s="6" t="s">
        <v>687</v>
      </c>
      <c r="I766" s="4"/>
      <c r="J766" s="4"/>
    </row>
    <row r="767" spans="1:19" ht="15" customHeight="1" x14ac:dyDescent="0.2">
      <c r="A767" s="1">
        <v>2008</v>
      </c>
      <c r="B767" s="7" t="s">
        <v>421</v>
      </c>
      <c r="C767" s="65">
        <v>110</v>
      </c>
      <c r="D767" s="65">
        <v>24</v>
      </c>
      <c r="E767" s="3">
        <f t="shared" si="35"/>
        <v>0.21818181818181817</v>
      </c>
      <c r="F767" s="4" t="s">
        <v>58</v>
      </c>
      <c r="G767" s="5">
        <v>112</v>
      </c>
      <c r="H767" s="6" t="s">
        <v>437</v>
      </c>
      <c r="I767" s="4"/>
      <c r="J767" s="4"/>
    </row>
    <row r="768" spans="1:19" ht="15" customHeight="1" x14ac:dyDescent="0.2">
      <c r="A768" s="1">
        <v>2008</v>
      </c>
      <c r="B768" s="7" t="s">
        <v>307</v>
      </c>
      <c r="C768" s="65">
        <v>46</v>
      </c>
      <c r="D768" s="65">
        <v>18</v>
      </c>
      <c r="E768" s="3">
        <f t="shared" si="35"/>
        <v>0.39130434782608697</v>
      </c>
      <c r="F768" s="4" t="s">
        <v>58</v>
      </c>
      <c r="G768" s="5">
        <v>125</v>
      </c>
      <c r="I768" s="4"/>
      <c r="J768" s="4"/>
    </row>
    <row r="769" spans="1:19" ht="15" customHeight="1" x14ac:dyDescent="0.2">
      <c r="A769" s="1">
        <v>2008</v>
      </c>
      <c r="B769" s="7" t="s">
        <v>328</v>
      </c>
      <c r="C769" s="65">
        <v>81</v>
      </c>
      <c r="D769" s="65">
        <v>32</v>
      </c>
      <c r="E769" s="3">
        <f t="shared" si="35"/>
        <v>0.39506172839506171</v>
      </c>
      <c r="F769" s="4" t="s">
        <v>58</v>
      </c>
      <c r="G769" s="5">
        <v>125</v>
      </c>
      <c r="H769" s="6" t="s">
        <v>224</v>
      </c>
      <c r="I769" s="4"/>
      <c r="J769" s="4"/>
    </row>
    <row r="770" spans="1:19" ht="15" customHeight="1" x14ac:dyDescent="0.2">
      <c r="A770" s="1">
        <v>2008</v>
      </c>
      <c r="B770" s="7" t="s">
        <v>304</v>
      </c>
      <c r="C770" s="65">
        <v>114</v>
      </c>
      <c r="D770" s="65">
        <v>30</v>
      </c>
      <c r="E770" s="3">
        <f t="shared" ref="E770:E778" si="36">IF(ISNUMBER(D770),D770/C770,"")</f>
        <v>0.26315789473684209</v>
      </c>
      <c r="F770" s="4" t="s">
        <v>58</v>
      </c>
      <c r="G770" s="47">
        <v>81</v>
      </c>
      <c r="H770" s="6" t="s">
        <v>370</v>
      </c>
      <c r="I770" s="4"/>
      <c r="J770" s="4"/>
    </row>
    <row r="771" spans="1:19" ht="15" customHeight="1" x14ac:dyDescent="0.2">
      <c r="A771" s="1">
        <v>2008</v>
      </c>
      <c r="B771" s="46" t="s">
        <v>109</v>
      </c>
      <c r="C771" s="65">
        <v>95</v>
      </c>
      <c r="D771" s="65">
        <v>16</v>
      </c>
      <c r="E771" s="3">
        <f t="shared" si="36"/>
        <v>0.16842105263157894</v>
      </c>
      <c r="F771" s="4" t="s">
        <v>58</v>
      </c>
      <c r="G771" s="5">
        <v>244</v>
      </c>
      <c r="I771" s="4"/>
      <c r="J771" s="4"/>
    </row>
    <row r="772" spans="1:19" ht="15" customHeight="1" x14ac:dyDescent="0.2">
      <c r="A772" s="1">
        <v>2008</v>
      </c>
      <c r="B772" s="7" t="s">
        <v>193</v>
      </c>
      <c r="C772" s="65">
        <v>28</v>
      </c>
      <c r="D772" s="65">
        <v>11</v>
      </c>
      <c r="E772" s="3">
        <f t="shared" si="36"/>
        <v>0.39285714285714285</v>
      </c>
      <c r="F772" s="4" t="s">
        <v>58</v>
      </c>
      <c r="G772" s="5">
        <v>116</v>
      </c>
      <c r="H772" s="6" t="s">
        <v>396</v>
      </c>
      <c r="I772" s="48"/>
      <c r="J772" s="48"/>
      <c r="K772" s="49"/>
      <c r="L772" s="49"/>
      <c r="M772" s="49"/>
      <c r="N772" s="49"/>
      <c r="O772" s="49"/>
      <c r="P772" s="49"/>
      <c r="Q772" s="49"/>
      <c r="R772" s="49"/>
      <c r="S772" s="49"/>
    </row>
    <row r="773" spans="1:19" ht="15" customHeight="1" x14ac:dyDescent="0.2">
      <c r="A773" s="1">
        <v>2008</v>
      </c>
      <c r="B773" s="7" t="s">
        <v>10</v>
      </c>
      <c r="C773" s="65">
        <v>5</v>
      </c>
      <c r="D773" s="65">
        <v>2</v>
      </c>
      <c r="E773" s="3">
        <f t="shared" si="36"/>
        <v>0.4</v>
      </c>
      <c r="F773" s="4" t="s">
        <v>58</v>
      </c>
      <c r="G773" s="5">
        <v>120</v>
      </c>
      <c r="I773" s="4"/>
      <c r="J773" s="4"/>
      <c r="K773" s="43"/>
      <c r="L773" s="43"/>
      <c r="M773" s="43"/>
      <c r="N773" s="43"/>
      <c r="O773" s="43"/>
      <c r="P773" s="43"/>
      <c r="Q773" s="43"/>
      <c r="R773" s="43"/>
      <c r="S773" s="43"/>
    </row>
    <row r="774" spans="1:19" ht="15" customHeight="1" x14ac:dyDescent="0.2">
      <c r="A774" s="1">
        <v>2008</v>
      </c>
      <c r="B774" s="32" t="s">
        <v>35</v>
      </c>
      <c r="C774" s="65">
        <v>28</v>
      </c>
      <c r="D774" s="65">
        <v>15</v>
      </c>
      <c r="E774" s="3">
        <f t="shared" si="36"/>
        <v>0.5357142857142857</v>
      </c>
      <c r="F774" s="4" t="s">
        <v>58</v>
      </c>
      <c r="G774" s="5">
        <v>245</v>
      </c>
      <c r="I774" s="4"/>
      <c r="J774" s="4"/>
    </row>
    <row r="775" spans="1:19" ht="15" customHeight="1" x14ac:dyDescent="0.2">
      <c r="A775" s="1">
        <v>2007</v>
      </c>
      <c r="B775" s="2" t="s">
        <v>49</v>
      </c>
      <c r="C775" s="65">
        <v>100</v>
      </c>
      <c r="D775" s="65">
        <v>49</v>
      </c>
      <c r="E775" s="3">
        <f t="shared" si="36"/>
        <v>0.49</v>
      </c>
      <c r="F775" s="4" t="s">
        <v>300</v>
      </c>
      <c r="I775" s="4"/>
      <c r="J775" s="4"/>
    </row>
    <row r="776" spans="1:19" ht="15" customHeight="1" x14ac:dyDescent="0.2">
      <c r="A776" s="1">
        <v>2007</v>
      </c>
      <c r="B776" s="7" t="s">
        <v>260</v>
      </c>
      <c r="C776" s="65">
        <v>151</v>
      </c>
      <c r="D776" s="65">
        <v>41</v>
      </c>
      <c r="E776" s="3">
        <f t="shared" si="36"/>
        <v>0.27152317880794702</v>
      </c>
      <c r="F776" s="4" t="s">
        <v>300</v>
      </c>
      <c r="I776" s="4"/>
      <c r="J776" s="4"/>
    </row>
    <row r="777" spans="1:19" ht="15" customHeight="1" x14ac:dyDescent="0.2">
      <c r="A777" s="1">
        <v>2007</v>
      </c>
      <c r="B777" s="6" t="s">
        <v>216</v>
      </c>
      <c r="C777" s="65">
        <v>43</v>
      </c>
      <c r="D777" s="65">
        <v>19</v>
      </c>
      <c r="E777" s="3">
        <f t="shared" si="36"/>
        <v>0.44186046511627908</v>
      </c>
      <c r="F777" s="4" t="s">
        <v>300</v>
      </c>
      <c r="G777" s="5">
        <v>680</v>
      </c>
      <c r="H777" s="6" t="s">
        <v>205</v>
      </c>
      <c r="I777" s="4"/>
      <c r="J777" s="4"/>
    </row>
    <row r="778" spans="1:19" ht="15" customHeight="1" x14ac:dyDescent="0.2">
      <c r="A778" s="1">
        <v>2007</v>
      </c>
      <c r="B778" s="7" t="s">
        <v>12</v>
      </c>
      <c r="C778" s="65">
        <v>184</v>
      </c>
      <c r="D778" s="65">
        <v>37</v>
      </c>
      <c r="E778" s="3">
        <f t="shared" si="36"/>
        <v>0.20108695652173914</v>
      </c>
      <c r="F778" s="4" t="s">
        <v>300</v>
      </c>
      <c r="G778" s="5">
        <v>112</v>
      </c>
      <c r="I778" s="4"/>
      <c r="J778" s="4"/>
    </row>
    <row r="779" spans="1:19" ht="15" customHeight="1" x14ac:dyDescent="0.2">
      <c r="A779" s="1">
        <v>2007</v>
      </c>
      <c r="B779" s="40" t="s">
        <v>11</v>
      </c>
      <c r="C779" s="70" t="s">
        <v>17</v>
      </c>
      <c r="D779" s="70" t="s">
        <v>17</v>
      </c>
      <c r="E779" s="50" t="s">
        <v>17</v>
      </c>
      <c r="F779" s="4" t="s">
        <v>300</v>
      </c>
      <c r="H779" s="6" t="s">
        <v>17</v>
      </c>
      <c r="I779" s="4"/>
      <c r="J779" s="4"/>
    </row>
    <row r="780" spans="1:19" ht="15" customHeight="1" x14ac:dyDescent="0.2">
      <c r="A780" s="1">
        <v>2007</v>
      </c>
      <c r="B780" s="6" t="s">
        <v>78</v>
      </c>
      <c r="C780" s="70" t="s">
        <v>17</v>
      </c>
      <c r="D780" s="70" t="s">
        <v>17</v>
      </c>
      <c r="E780" s="50" t="s">
        <v>17</v>
      </c>
      <c r="F780" s="4" t="s">
        <v>300</v>
      </c>
      <c r="H780" s="6" t="s">
        <v>17</v>
      </c>
      <c r="I780" s="4"/>
      <c r="J780" s="4"/>
    </row>
    <row r="781" spans="1:19" ht="15" customHeight="1" x14ac:dyDescent="0.2">
      <c r="A781" s="1">
        <v>2007</v>
      </c>
      <c r="B781" s="6" t="s">
        <v>329</v>
      </c>
      <c r="C781" s="65">
        <v>100</v>
      </c>
      <c r="D781" s="65">
        <v>35</v>
      </c>
      <c r="E781" s="3">
        <f>IF(ISNUMBER(D781),D781/C781,"")</f>
        <v>0.35</v>
      </c>
      <c r="F781" s="4" t="s">
        <v>300</v>
      </c>
      <c r="I781" s="4"/>
      <c r="J781" s="4"/>
    </row>
    <row r="782" spans="1:19" ht="15" customHeight="1" x14ac:dyDescent="0.2">
      <c r="A782" s="1">
        <v>2007</v>
      </c>
      <c r="B782" s="6" t="s">
        <v>278</v>
      </c>
      <c r="C782" s="65">
        <v>167</v>
      </c>
      <c r="D782" s="65">
        <v>44</v>
      </c>
      <c r="E782" s="3">
        <f>IF(ISNUMBER(D782),D782/C782,"")</f>
        <v>0.26347305389221559</v>
      </c>
      <c r="F782" s="4" t="s">
        <v>300</v>
      </c>
      <c r="I782" s="4"/>
      <c r="J782" s="4"/>
    </row>
    <row r="783" spans="1:19" ht="15" customHeight="1" x14ac:dyDescent="0.2">
      <c r="A783" s="1">
        <v>2007</v>
      </c>
      <c r="B783" s="6" t="s">
        <v>196</v>
      </c>
      <c r="C783" s="65">
        <v>37</v>
      </c>
      <c r="D783" s="65">
        <v>8</v>
      </c>
      <c r="E783" s="3">
        <f>IF(ISNUMBER(D783),D783/C783,"")</f>
        <v>0.21621621621621623</v>
      </c>
      <c r="F783" s="4" t="s">
        <v>300</v>
      </c>
      <c r="I783" s="4"/>
      <c r="J783" s="4"/>
    </row>
    <row r="784" spans="1:19" ht="15" customHeight="1" x14ac:dyDescent="0.2">
      <c r="A784" s="1">
        <v>2007</v>
      </c>
      <c r="B784" s="6" t="s">
        <v>253</v>
      </c>
      <c r="C784" s="65">
        <v>120</v>
      </c>
      <c r="D784" s="65">
        <v>79</v>
      </c>
      <c r="E784" s="3">
        <f>IF(ISNUMBER(D784),D784/C784,"")</f>
        <v>0.65833333333333333</v>
      </c>
      <c r="F784" s="4" t="s">
        <v>300</v>
      </c>
      <c r="I784" s="4"/>
      <c r="J784" s="4"/>
    </row>
    <row r="785" spans="1:19" ht="15" customHeight="1" x14ac:dyDescent="0.2">
      <c r="A785" s="1">
        <v>2007</v>
      </c>
      <c r="B785" s="6" t="s">
        <v>338</v>
      </c>
      <c r="C785" s="65">
        <v>144</v>
      </c>
      <c r="D785" s="65">
        <v>49</v>
      </c>
      <c r="E785" s="3">
        <f>IF(ISNUMBER(D785),D785/C785,"")</f>
        <v>0.34027777777777779</v>
      </c>
      <c r="F785" s="4" t="s">
        <v>300</v>
      </c>
      <c r="I785" s="4"/>
      <c r="J785" s="4"/>
    </row>
    <row r="786" spans="1:19" ht="15" customHeight="1" x14ac:dyDescent="0.2">
      <c r="A786" s="1">
        <v>2007</v>
      </c>
      <c r="B786" s="6" t="s">
        <v>271</v>
      </c>
      <c r="C786" s="71" t="s">
        <v>213</v>
      </c>
      <c r="D786" s="71" t="s">
        <v>213</v>
      </c>
      <c r="E786" s="51" t="s">
        <v>213</v>
      </c>
      <c r="F786" s="8" t="s">
        <v>504</v>
      </c>
      <c r="G786" s="51"/>
      <c r="H786" s="52" t="s">
        <v>213</v>
      </c>
      <c r="I786" s="35"/>
      <c r="J786" s="35"/>
      <c r="K786" s="41"/>
      <c r="L786" s="41"/>
      <c r="M786" s="41"/>
      <c r="N786" s="41"/>
      <c r="O786" s="41"/>
      <c r="P786" s="41"/>
      <c r="Q786" s="41"/>
      <c r="R786" s="41"/>
      <c r="S786" s="41"/>
    </row>
    <row r="787" spans="1:19" ht="15" customHeight="1" x14ac:dyDescent="0.2">
      <c r="A787" s="1">
        <v>2007</v>
      </c>
      <c r="B787" s="6" t="s">
        <v>194</v>
      </c>
      <c r="C787" s="65">
        <v>104</v>
      </c>
      <c r="D787" s="65">
        <v>27</v>
      </c>
      <c r="E787" s="3">
        <f t="shared" ref="E787:E813" si="37">IF(ISNUMBER(D787),D787/C787,"")</f>
        <v>0.25961538461538464</v>
      </c>
      <c r="F787" s="8" t="s">
        <v>504</v>
      </c>
      <c r="G787" s="5">
        <v>86.6</v>
      </c>
      <c r="I787" s="4"/>
      <c r="J787" s="4"/>
    </row>
    <row r="788" spans="1:19" ht="15" customHeight="1" x14ac:dyDescent="0.2">
      <c r="A788" s="1">
        <v>2007</v>
      </c>
      <c r="B788" s="21" t="s">
        <v>92</v>
      </c>
      <c r="C788" s="65">
        <v>16</v>
      </c>
      <c r="D788" s="65">
        <v>6</v>
      </c>
      <c r="E788" s="3">
        <f t="shared" si="37"/>
        <v>0.375</v>
      </c>
      <c r="F788" s="4" t="s">
        <v>385</v>
      </c>
      <c r="H788" s="6" t="s">
        <v>192</v>
      </c>
      <c r="I788" s="4"/>
      <c r="J788" s="4"/>
    </row>
    <row r="789" spans="1:19" ht="15" customHeight="1" x14ac:dyDescent="0.2">
      <c r="A789" s="1">
        <v>2007</v>
      </c>
      <c r="B789" s="7" t="s">
        <v>90</v>
      </c>
      <c r="C789" s="65">
        <v>31</v>
      </c>
      <c r="D789" s="65">
        <v>10</v>
      </c>
      <c r="E789" s="3">
        <f t="shared" si="37"/>
        <v>0.32258064516129031</v>
      </c>
      <c r="F789" s="4" t="s">
        <v>385</v>
      </c>
      <c r="G789" s="5">
        <v>320</v>
      </c>
      <c r="H789" s="6" t="s">
        <v>294</v>
      </c>
      <c r="I789" s="44"/>
      <c r="J789" s="44"/>
      <c r="K789" s="41"/>
      <c r="L789" s="41"/>
      <c r="M789" s="41"/>
      <c r="N789" s="41"/>
      <c r="O789" s="41"/>
      <c r="P789" s="41"/>
      <c r="Q789" s="41"/>
      <c r="R789" s="41"/>
      <c r="S789" s="41"/>
    </row>
    <row r="790" spans="1:19" ht="15" customHeight="1" x14ac:dyDescent="0.2">
      <c r="A790" s="1">
        <v>2007</v>
      </c>
      <c r="B790" s="21" t="s">
        <v>326</v>
      </c>
      <c r="C790" s="65">
        <v>35</v>
      </c>
      <c r="D790" s="65">
        <v>5</v>
      </c>
      <c r="E790" s="3">
        <f t="shared" si="37"/>
        <v>0.14285714285714285</v>
      </c>
      <c r="F790" s="4" t="s">
        <v>385</v>
      </c>
      <c r="I790" s="35"/>
      <c r="J790" s="35"/>
      <c r="K790" s="41"/>
      <c r="L790" s="41"/>
      <c r="M790" s="41"/>
      <c r="N790" s="41"/>
      <c r="O790" s="41"/>
      <c r="P790" s="41"/>
      <c r="Q790" s="41"/>
      <c r="R790" s="41"/>
      <c r="S790" s="41"/>
    </row>
    <row r="791" spans="1:19" ht="15" customHeight="1" x14ac:dyDescent="0.2">
      <c r="A791" s="1">
        <v>2007</v>
      </c>
      <c r="B791" s="40" t="s">
        <v>388</v>
      </c>
      <c r="C791" s="65">
        <v>76</v>
      </c>
      <c r="D791" s="65">
        <v>39</v>
      </c>
      <c r="E791" s="3">
        <f t="shared" si="37"/>
        <v>0.51315789473684215</v>
      </c>
      <c r="F791" s="4" t="s">
        <v>385</v>
      </c>
      <c r="I791" s="4"/>
      <c r="J791" s="4"/>
    </row>
    <row r="792" spans="1:19" s="43" customFormat="1" ht="15" customHeight="1" x14ac:dyDescent="0.2">
      <c r="A792" s="1">
        <v>2007</v>
      </c>
      <c r="B792" s="40" t="s">
        <v>114</v>
      </c>
      <c r="C792" s="65">
        <v>12</v>
      </c>
      <c r="D792" s="65">
        <v>12</v>
      </c>
      <c r="E792" s="3">
        <f t="shared" si="37"/>
        <v>1</v>
      </c>
      <c r="F792" s="4" t="s">
        <v>385</v>
      </c>
      <c r="G792" s="5">
        <v>42</v>
      </c>
      <c r="H792" s="6" t="s">
        <v>113</v>
      </c>
      <c r="I792" s="4"/>
      <c r="J792" s="4"/>
      <c r="K792" s="4"/>
      <c r="L792" s="4"/>
      <c r="M792" s="4"/>
      <c r="N792" s="4"/>
      <c r="O792" s="4"/>
      <c r="P792" s="4"/>
      <c r="Q792" s="4"/>
      <c r="R792" s="4"/>
      <c r="S792" s="4"/>
    </row>
    <row r="793" spans="1:19" ht="15" customHeight="1" x14ac:dyDescent="0.2">
      <c r="A793" s="1">
        <v>2007</v>
      </c>
      <c r="B793" s="6" t="s">
        <v>252</v>
      </c>
      <c r="C793" s="65">
        <v>113</v>
      </c>
      <c r="D793" s="65">
        <v>35</v>
      </c>
      <c r="E793" s="3">
        <f t="shared" si="37"/>
        <v>0.30973451327433627</v>
      </c>
      <c r="F793" s="4" t="s">
        <v>385</v>
      </c>
      <c r="G793" s="5">
        <v>245</v>
      </c>
      <c r="H793" s="6" t="s">
        <v>76</v>
      </c>
      <c r="I793" s="4"/>
      <c r="J793" s="4"/>
    </row>
    <row r="794" spans="1:19" ht="15" customHeight="1" x14ac:dyDescent="0.2">
      <c r="A794" s="1">
        <v>2007</v>
      </c>
      <c r="B794" s="40" t="s">
        <v>60</v>
      </c>
      <c r="C794" s="65">
        <v>54</v>
      </c>
      <c r="D794" s="65">
        <v>20</v>
      </c>
      <c r="E794" s="3">
        <f t="shared" si="37"/>
        <v>0.37037037037037035</v>
      </c>
      <c r="F794" s="4" t="s">
        <v>385</v>
      </c>
      <c r="H794" s="6" t="s">
        <v>122</v>
      </c>
      <c r="I794" s="4"/>
      <c r="J794" s="4"/>
    </row>
    <row r="795" spans="1:19" ht="15" customHeight="1" x14ac:dyDescent="0.2">
      <c r="A795" s="1">
        <v>2007</v>
      </c>
      <c r="B795" s="21" t="s">
        <v>240</v>
      </c>
      <c r="C795" s="65">
        <v>120</v>
      </c>
      <c r="D795" s="65">
        <v>33</v>
      </c>
      <c r="E795" s="3">
        <f t="shared" si="37"/>
        <v>0.27500000000000002</v>
      </c>
      <c r="F795" s="4" t="s">
        <v>385</v>
      </c>
      <c r="I795" s="44"/>
      <c r="J795" s="44"/>
      <c r="K795" s="41"/>
      <c r="L795" s="41"/>
      <c r="M795" s="41"/>
      <c r="N795" s="41"/>
      <c r="O795" s="41"/>
      <c r="P795" s="41"/>
      <c r="Q795" s="41"/>
      <c r="R795" s="41"/>
      <c r="S795" s="41"/>
    </row>
    <row r="796" spans="1:19" ht="15" customHeight="1" x14ac:dyDescent="0.2">
      <c r="A796" s="1">
        <v>2007</v>
      </c>
      <c r="B796" s="6" t="s">
        <v>47</v>
      </c>
      <c r="C796" s="65">
        <v>58</v>
      </c>
      <c r="D796" s="65">
        <v>21</v>
      </c>
      <c r="E796" s="3">
        <f t="shared" si="37"/>
        <v>0.36206896551724138</v>
      </c>
      <c r="F796" s="4" t="s">
        <v>385</v>
      </c>
      <c r="I796" s="4"/>
      <c r="J796" s="4"/>
    </row>
    <row r="797" spans="1:19" ht="15" customHeight="1" x14ac:dyDescent="0.2">
      <c r="A797" s="1">
        <v>2007</v>
      </c>
      <c r="B797" s="21" t="s">
        <v>53</v>
      </c>
      <c r="C797" s="65">
        <v>20</v>
      </c>
      <c r="D797" s="65">
        <v>12</v>
      </c>
      <c r="E797" s="3">
        <f t="shared" si="37"/>
        <v>0.6</v>
      </c>
      <c r="F797" s="4" t="s">
        <v>385</v>
      </c>
      <c r="H797" s="6" t="s">
        <v>80</v>
      </c>
      <c r="I797" s="4"/>
      <c r="J797" s="4"/>
    </row>
    <row r="798" spans="1:19" ht="15" customHeight="1" x14ac:dyDescent="0.2">
      <c r="A798" s="1">
        <v>2007</v>
      </c>
      <c r="B798" s="6" t="s">
        <v>344</v>
      </c>
      <c r="C798" s="65">
        <v>78</v>
      </c>
      <c r="D798" s="65">
        <v>21</v>
      </c>
      <c r="E798" s="3">
        <f t="shared" si="37"/>
        <v>0.26923076923076922</v>
      </c>
      <c r="F798" s="4" t="s">
        <v>385</v>
      </c>
      <c r="G798" s="5">
        <v>1049</v>
      </c>
      <c r="I798" s="4"/>
      <c r="J798" s="4"/>
    </row>
    <row r="799" spans="1:19" ht="15" customHeight="1" x14ac:dyDescent="0.2">
      <c r="A799" s="1">
        <v>2007</v>
      </c>
      <c r="B799" s="6" t="s">
        <v>319</v>
      </c>
      <c r="C799" s="65">
        <v>77</v>
      </c>
      <c r="D799" s="65">
        <v>17</v>
      </c>
      <c r="E799" s="3">
        <f t="shared" si="37"/>
        <v>0.22077922077922077</v>
      </c>
      <c r="F799" s="4" t="s">
        <v>385</v>
      </c>
      <c r="I799" s="4"/>
      <c r="J799" s="4"/>
    </row>
    <row r="800" spans="1:19" ht="15" customHeight="1" x14ac:dyDescent="0.2">
      <c r="A800" s="1">
        <v>2007</v>
      </c>
      <c r="B800" s="6" t="s">
        <v>85</v>
      </c>
      <c r="C800" s="65">
        <v>48</v>
      </c>
      <c r="D800" s="65">
        <v>10</v>
      </c>
      <c r="E800" s="3">
        <f t="shared" si="37"/>
        <v>0.20833333333333334</v>
      </c>
      <c r="F800" s="4" t="s">
        <v>385</v>
      </c>
      <c r="I800" s="4"/>
      <c r="J800" s="4"/>
    </row>
    <row r="801" spans="1:19" ht="15" customHeight="1" x14ac:dyDescent="0.2">
      <c r="A801" s="1">
        <v>2007</v>
      </c>
      <c r="B801" s="21" t="s">
        <v>241</v>
      </c>
      <c r="C801" s="65">
        <v>78</v>
      </c>
      <c r="D801" s="65">
        <v>18</v>
      </c>
      <c r="E801" s="3">
        <f t="shared" si="37"/>
        <v>0.23076923076923078</v>
      </c>
      <c r="F801" s="4" t="s">
        <v>385</v>
      </c>
      <c r="I801" s="4"/>
      <c r="J801" s="4"/>
    </row>
    <row r="802" spans="1:19" ht="15" customHeight="1" x14ac:dyDescent="0.2">
      <c r="A802" s="1">
        <v>2007</v>
      </c>
      <c r="B802" s="6" t="s">
        <v>61</v>
      </c>
      <c r="C802" s="65">
        <v>8</v>
      </c>
      <c r="D802" s="65">
        <v>1</v>
      </c>
      <c r="E802" s="3">
        <f t="shared" si="37"/>
        <v>0.125</v>
      </c>
      <c r="F802" s="4" t="s">
        <v>385</v>
      </c>
      <c r="I802" s="4"/>
      <c r="J802" s="4"/>
    </row>
    <row r="803" spans="1:19" ht="15" customHeight="1" x14ac:dyDescent="0.2">
      <c r="A803" s="1">
        <v>2007</v>
      </c>
      <c r="B803" s="21" t="s">
        <v>197</v>
      </c>
      <c r="C803" s="65">
        <v>60</v>
      </c>
      <c r="D803" s="65">
        <v>27</v>
      </c>
      <c r="E803" s="3">
        <f t="shared" si="37"/>
        <v>0.45</v>
      </c>
      <c r="F803" s="4" t="s">
        <v>385</v>
      </c>
      <c r="I803" s="4"/>
      <c r="J803" s="4"/>
    </row>
    <row r="804" spans="1:19" ht="15" customHeight="1" x14ac:dyDescent="0.2">
      <c r="A804" s="1">
        <v>2007</v>
      </c>
      <c r="B804" s="6" t="s">
        <v>143</v>
      </c>
      <c r="C804" s="65">
        <v>37</v>
      </c>
      <c r="D804" s="65">
        <v>11</v>
      </c>
      <c r="E804" s="3">
        <f t="shared" si="37"/>
        <v>0.29729729729729731</v>
      </c>
      <c r="F804" s="4" t="s">
        <v>385</v>
      </c>
      <c r="I804" s="4"/>
      <c r="J804" s="4"/>
    </row>
    <row r="805" spans="1:19" ht="15" customHeight="1" x14ac:dyDescent="0.2">
      <c r="A805" s="1">
        <v>2007</v>
      </c>
      <c r="B805" s="21" t="s">
        <v>276</v>
      </c>
      <c r="C805" s="65">
        <v>17</v>
      </c>
      <c r="D805" s="65">
        <v>7</v>
      </c>
      <c r="E805" s="3">
        <f t="shared" si="37"/>
        <v>0.41176470588235292</v>
      </c>
      <c r="F805" s="4" t="s">
        <v>385</v>
      </c>
      <c r="H805" s="6" t="s">
        <v>8</v>
      </c>
      <c r="I805" s="4"/>
      <c r="J805" s="4"/>
    </row>
    <row r="806" spans="1:19" ht="15" customHeight="1" x14ac:dyDescent="0.2">
      <c r="A806" s="1">
        <v>2007</v>
      </c>
      <c r="B806" s="6" t="s">
        <v>91</v>
      </c>
      <c r="C806" s="65">
        <v>59</v>
      </c>
      <c r="D806" s="65">
        <v>10</v>
      </c>
      <c r="E806" s="3">
        <f t="shared" si="37"/>
        <v>0.16949152542372881</v>
      </c>
      <c r="F806" s="4" t="s">
        <v>385</v>
      </c>
      <c r="I806" s="4"/>
      <c r="J806" s="4"/>
    </row>
    <row r="807" spans="1:19" ht="15" customHeight="1" x14ac:dyDescent="0.2">
      <c r="A807" s="1">
        <v>2007</v>
      </c>
      <c r="B807" s="6" t="s">
        <v>254</v>
      </c>
      <c r="C807" s="65">
        <v>49</v>
      </c>
      <c r="D807" s="65">
        <v>9</v>
      </c>
      <c r="E807" s="3">
        <f t="shared" si="37"/>
        <v>0.18367346938775511</v>
      </c>
      <c r="F807" s="4" t="s">
        <v>385</v>
      </c>
      <c r="I807" s="11"/>
      <c r="J807" s="11"/>
    </row>
    <row r="808" spans="1:19" ht="15" customHeight="1" x14ac:dyDescent="0.2">
      <c r="A808" s="1">
        <v>2007</v>
      </c>
      <c r="B808" s="40" t="s">
        <v>48</v>
      </c>
      <c r="C808" s="65">
        <v>73</v>
      </c>
      <c r="D808" s="65">
        <v>41</v>
      </c>
      <c r="E808" s="3">
        <f t="shared" si="37"/>
        <v>0.56164383561643838</v>
      </c>
      <c r="F808" s="4" t="s">
        <v>385</v>
      </c>
      <c r="G808" s="5">
        <v>150</v>
      </c>
      <c r="I808" s="4"/>
      <c r="J808" s="4"/>
    </row>
    <row r="809" spans="1:19" ht="15" customHeight="1" x14ac:dyDescent="0.2">
      <c r="A809" s="1">
        <v>2007</v>
      </c>
      <c r="B809" s="40" t="s">
        <v>115</v>
      </c>
      <c r="C809" s="65">
        <v>13</v>
      </c>
      <c r="D809" s="65">
        <v>5</v>
      </c>
      <c r="E809" s="3">
        <f t="shared" si="37"/>
        <v>0.38461538461538464</v>
      </c>
      <c r="F809" s="4" t="s">
        <v>385</v>
      </c>
      <c r="I809" s="4"/>
      <c r="J809" s="4"/>
    </row>
    <row r="810" spans="1:19" ht="15" customHeight="1" x14ac:dyDescent="0.2">
      <c r="A810" s="1">
        <v>2007</v>
      </c>
      <c r="B810" s="6" t="s">
        <v>320</v>
      </c>
      <c r="C810" s="65">
        <v>85</v>
      </c>
      <c r="D810" s="65">
        <v>32</v>
      </c>
      <c r="E810" s="3">
        <f t="shared" si="37"/>
        <v>0.37647058823529411</v>
      </c>
      <c r="F810" s="4" t="s">
        <v>251</v>
      </c>
      <c r="G810" s="5">
        <v>158</v>
      </c>
      <c r="H810" s="5" t="s">
        <v>341</v>
      </c>
      <c r="I810" s="4"/>
      <c r="J810" s="4"/>
    </row>
    <row r="811" spans="1:19" ht="15" customHeight="1" x14ac:dyDescent="0.2">
      <c r="A811" s="1">
        <v>2007</v>
      </c>
      <c r="B811" s="32" t="s">
        <v>24</v>
      </c>
      <c r="C811" s="65">
        <v>64</v>
      </c>
      <c r="D811" s="65">
        <v>20</v>
      </c>
      <c r="E811" s="3">
        <f t="shared" si="37"/>
        <v>0.3125</v>
      </c>
      <c r="F811" s="4" t="s">
        <v>251</v>
      </c>
      <c r="G811" s="5">
        <v>120</v>
      </c>
      <c r="H811" s="6" t="s">
        <v>342</v>
      </c>
      <c r="I811" s="4"/>
      <c r="J811" s="4"/>
    </row>
    <row r="812" spans="1:19" s="53" customFormat="1" ht="15" customHeight="1" x14ac:dyDescent="0.2">
      <c r="A812" s="1">
        <v>2007</v>
      </c>
      <c r="B812" s="32" t="s">
        <v>67</v>
      </c>
      <c r="C812" s="65">
        <v>80</v>
      </c>
      <c r="D812" s="65">
        <v>29</v>
      </c>
      <c r="E812" s="3">
        <f t="shared" si="37"/>
        <v>0.36249999999999999</v>
      </c>
      <c r="F812" s="4" t="s">
        <v>251</v>
      </c>
      <c r="G812" s="5">
        <v>121</v>
      </c>
      <c r="H812" s="6" t="s">
        <v>2</v>
      </c>
      <c r="I812" s="4"/>
      <c r="J812" s="4"/>
      <c r="K812" s="30"/>
      <c r="L812" s="30"/>
      <c r="M812" s="30"/>
      <c r="N812" s="30"/>
      <c r="O812" s="30"/>
      <c r="P812" s="30"/>
      <c r="Q812" s="30"/>
      <c r="R812" s="30"/>
      <c r="S812" s="30"/>
    </row>
    <row r="813" spans="1:19" ht="15" customHeight="1" x14ac:dyDescent="0.2">
      <c r="A813" s="1">
        <v>2007</v>
      </c>
      <c r="B813" s="6" t="s">
        <v>81</v>
      </c>
      <c r="C813" s="65">
        <v>25</v>
      </c>
      <c r="D813" s="65">
        <v>10</v>
      </c>
      <c r="E813" s="3">
        <f t="shared" si="37"/>
        <v>0.4</v>
      </c>
      <c r="F813" s="4" t="s">
        <v>251</v>
      </c>
      <c r="G813" s="5">
        <v>431</v>
      </c>
      <c r="H813" s="6" t="s">
        <v>176</v>
      </c>
      <c r="I813" s="4"/>
      <c r="J813" s="4"/>
    </row>
    <row r="814" spans="1:19" ht="15" customHeight="1" x14ac:dyDescent="0.2">
      <c r="A814" s="1">
        <v>2007</v>
      </c>
      <c r="B814" s="6" t="s">
        <v>286</v>
      </c>
      <c r="C814" s="70" t="s">
        <v>17</v>
      </c>
      <c r="D814" s="72" t="s">
        <v>17</v>
      </c>
      <c r="E814" s="54" t="s">
        <v>17</v>
      </c>
      <c r="F814" s="4" t="s">
        <v>251</v>
      </c>
      <c r="H814" s="6" t="s">
        <v>287</v>
      </c>
      <c r="I814" s="4"/>
      <c r="J814" s="4"/>
    </row>
    <row r="815" spans="1:19" ht="15" customHeight="1" x14ac:dyDescent="0.2">
      <c r="A815" s="1">
        <v>2007</v>
      </c>
      <c r="B815" s="7" t="s">
        <v>321</v>
      </c>
      <c r="C815" s="65">
        <v>163</v>
      </c>
      <c r="D815" s="65">
        <v>51</v>
      </c>
      <c r="E815" s="3">
        <f>IF(ISNUMBER(D815),D815/C815,"")</f>
        <v>0.31288343558282211</v>
      </c>
      <c r="F815" s="4" t="s">
        <v>251</v>
      </c>
      <c r="G815" s="5">
        <v>110</v>
      </c>
      <c r="I815" s="4"/>
      <c r="J815" s="4"/>
    </row>
    <row r="816" spans="1:19" ht="15" customHeight="1" x14ac:dyDescent="0.2">
      <c r="A816" s="1">
        <v>2007</v>
      </c>
      <c r="B816" s="40" t="s">
        <v>141</v>
      </c>
      <c r="C816" s="70" t="s">
        <v>213</v>
      </c>
      <c r="D816" s="72" t="s">
        <v>213</v>
      </c>
      <c r="E816" s="54" t="s">
        <v>213</v>
      </c>
      <c r="F816" s="4" t="s">
        <v>251</v>
      </c>
      <c r="H816" s="6" t="s">
        <v>213</v>
      </c>
      <c r="I816" s="4"/>
      <c r="J816" s="4"/>
    </row>
    <row r="817" spans="1:19" ht="15" customHeight="1" x14ac:dyDescent="0.2">
      <c r="A817" s="1">
        <v>2007</v>
      </c>
      <c r="B817" s="6" t="s">
        <v>31</v>
      </c>
      <c r="C817" s="65">
        <v>78</v>
      </c>
      <c r="D817" s="65">
        <v>28</v>
      </c>
      <c r="E817" s="3">
        <f t="shared" ref="E817:E826" si="38">IF(ISNUMBER(D817),D817/C817,"")</f>
        <v>0.35897435897435898</v>
      </c>
      <c r="F817" s="4" t="s">
        <v>251</v>
      </c>
      <c r="G817" s="5">
        <v>191</v>
      </c>
      <c r="H817" s="5" t="s">
        <v>429</v>
      </c>
      <c r="I817" s="4"/>
      <c r="J817" s="4"/>
    </row>
    <row r="818" spans="1:19" ht="15" customHeight="1" x14ac:dyDescent="0.2">
      <c r="A818" s="1">
        <v>2007</v>
      </c>
      <c r="B818" s="6" t="s">
        <v>221</v>
      </c>
      <c r="C818" s="65">
        <v>28</v>
      </c>
      <c r="D818" s="65">
        <v>18</v>
      </c>
      <c r="E818" s="3">
        <f t="shared" si="38"/>
        <v>0.6428571428571429</v>
      </c>
      <c r="F818" s="4" t="s">
        <v>251</v>
      </c>
      <c r="G818" s="5">
        <v>94</v>
      </c>
      <c r="H818" s="6" t="s">
        <v>412</v>
      </c>
      <c r="I818" s="4"/>
      <c r="J818" s="4"/>
    </row>
    <row r="819" spans="1:19" ht="15" customHeight="1" x14ac:dyDescent="0.2">
      <c r="A819" s="1">
        <v>2007</v>
      </c>
      <c r="B819" s="2" t="s">
        <v>450</v>
      </c>
      <c r="C819" s="65">
        <v>54</v>
      </c>
      <c r="D819" s="65">
        <v>7</v>
      </c>
      <c r="E819" s="3">
        <f t="shared" si="38"/>
        <v>0.12962962962962962</v>
      </c>
      <c r="F819" s="4" t="s">
        <v>58</v>
      </c>
      <c r="G819" s="5">
        <v>148</v>
      </c>
      <c r="H819" s="6" t="s">
        <v>68</v>
      </c>
      <c r="I819" s="4"/>
      <c r="J819" s="4"/>
    </row>
    <row r="820" spans="1:19" ht="15" customHeight="1" x14ac:dyDescent="0.2">
      <c r="A820" s="1">
        <v>2007</v>
      </c>
      <c r="B820" s="40" t="s">
        <v>449</v>
      </c>
      <c r="C820" s="73">
        <v>97</v>
      </c>
      <c r="D820" s="65">
        <v>17</v>
      </c>
      <c r="E820" s="3">
        <f t="shared" si="38"/>
        <v>0.17525773195876287</v>
      </c>
      <c r="F820" s="4" t="s">
        <v>58</v>
      </c>
      <c r="G820" s="5">
        <v>301</v>
      </c>
      <c r="H820" s="6" t="s">
        <v>215</v>
      </c>
      <c r="I820" s="4"/>
      <c r="J820" s="4"/>
    </row>
    <row r="821" spans="1:19" ht="15" customHeight="1" x14ac:dyDescent="0.2">
      <c r="A821" s="1">
        <v>2007</v>
      </c>
      <c r="B821" s="6" t="s">
        <v>95</v>
      </c>
      <c r="C821" s="65">
        <v>113</v>
      </c>
      <c r="D821" s="65">
        <v>33</v>
      </c>
      <c r="E821" s="3">
        <f t="shared" si="38"/>
        <v>0.29203539823008851</v>
      </c>
      <c r="F821" s="4" t="s">
        <v>58</v>
      </c>
      <c r="G821" s="5">
        <v>167</v>
      </c>
      <c r="H821" s="6" t="s">
        <v>272</v>
      </c>
      <c r="I821" s="4"/>
      <c r="J821" s="4"/>
    </row>
    <row r="822" spans="1:19" ht="15" customHeight="1" x14ac:dyDescent="0.2">
      <c r="A822" s="1">
        <v>2007</v>
      </c>
      <c r="B822" s="6" t="s">
        <v>274</v>
      </c>
      <c r="C822" s="65">
        <v>77</v>
      </c>
      <c r="D822" s="65">
        <v>41</v>
      </c>
      <c r="E822" s="3">
        <f t="shared" si="38"/>
        <v>0.53246753246753242</v>
      </c>
      <c r="F822" s="4" t="s">
        <v>58</v>
      </c>
      <c r="G822" s="5">
        <v>93</v>
      </c>
      <c r="I822" s="4"/>
      <c r="J822" s="4"/>
    </row>
    <row r="823" spans="1:19" ht="15" customHeight="1" x14ac:dyDescent="0.2">
      <c r="A823" s="1">
        <v>2007</v>
      </c>
      <c r="B823" s="6" t="s">
        <v>309</v>
      </c>
      <c r="C823" s="65">
        <v>58</v>
      </c>
      <c r="D823" s="65">
        <v>27</v>
      </c>
      <c r="E823" s="3">
        <f t="shared" si="38"/>
        <v>0.46551724137931033</v>
      </c>
      <c r="F823" s="4" t="s">
        <v>58</v>
      </c>
      <c r="G823" s="5">
        <v>154</v>
      </c>
      <c r="H823" s="6" t="s">
        <v>413</v>
      </c>
      <c r="I823" s="25"/>
      <c r="J823" s="25"/>
      <c r="K823" s="39"/>
      <c r="L823" s="39"/>
      <c r="M823" s="39"/>
      <c r="N823" s="39"/>
      <c r="O823" s="39"/>
      <c r="P823" s="39"/>
      <c r="Q823" s="39"/>
      <c r="R823" s="39"/>
      <c r="S823" s="39"/>
    </row>
    <row r="824" spans="1:19" ht="15" customHeight="1" x14ac:dyDescent="0.2">
      <c r="A824" s="1">
        <v>2007</v>
      </c>
      <c r="B824" s="21" t="s">
        <v>93</v>
      </c>
      <c r="C824" s="65">
        <v>40</v>
      </c>
      <c r="D824" s="65">
        <v>9</v>
      </c>
      <c r="E824" s="3">
        <f t="shared" si="38"/>
        <v>0.22500000000000001</v>
      </c>
      <c r="F824" s="4" t="s">
        <v>58</v>
      </c>
      <c r="G824" s="5">
        <v>260</v>
      </c>
      <c r="H824" s="6" t="s">
        <v>288</v>
      </c>
      <c r="I824" s="7"/>
      <c r="J824" s="7"/>
      <c r="K824" s="7"/>
      <c r="L824" s="7"/>
      <c r="M824" s="7"/>
      <c r="N824" s="7"/>
      <c r="O824" s="7"/>
      <c r="P824" s="7"/>
      <c r="Q824" s="41"/>
      <c r="R824" s="41"/>
      <c r="S824" s="41"/>
    </row>
    <row r="825" spans="1:19" ht="15" customHeight="1" x14ac:dyDescent="0.2">
      <c r="A825" s="1">
        <v>2007</v>
      </c>
      <c r="B825" s="6" t="s">
        <v>40</v>
      </c>
      <c r="C825" s="65">
        <v>30</v>
      </c>
      <c r="D825" s="65">
        <v>15</v>
      </c>
      <c r="E825" s="3">
        <f t="shared" si="38"/>
        <v>0.5</v>
      </c>
      <c r="F825" s="4" t="s">
        <v>58</v>
      </c>
      <c r="G825" s="5">
        <v>137</v>
      </c>
      <c r="H825" s="6" t="s">
        <v>25</v>
      </c>
      <c r="I825" s="4"/>
      <c r="J825" s="4"/>
      <c r="K825" s="4"/>
      <c r="L825" s="4"/>
      <c r="M825" s="4"/>
      <c r="N825" s="4"/>
      <c r="O825" s="4"/>
      <c r="P825" s="4"/>
      <c r="Q825" s="4"/>
      <c r="R825" s="4"/>
      <c r="S825" s="4"/>
    </row>
    <row r="826" spans="1:19" ht="15" customHeight="1" x14ac:dyDescent="0.2">
      <c r="A826" s="1">
        <v>2007</v>
      </c>
      <c r="B826" s="21" t="s">
        <v>127</v>
      </c>
      <c r="C826" s="65"/>
      <c r="D826" s="65"/>
      <c r="E826" s="3" t="str">
        <f t="shared" si="38"/>
        <v/>
      </c>
      <c r="F826" s="4" t="s">
        <v>58</v>
      </c>
      <c r="I826" s="4"/>
      <c r="J826" s="4"/>
    </row>
    <row r="827" spans="1:19" ht="15" customHeight="1" x14ac:dyDescent="0.2">
      <c r="A827" s="1">
        <v>2007</v>
      </c>
      <c r="B827" s="21" t="s">
        <v>127</v>
      </c>
      <c r="C827" s="65"/>
      <c r="D827" s="65"/>
      <c r="E827" s="3"/>
      <c r="F827" s="4" t="s">
        <v>58</v>
      </c>
      <c r="I827" s="4"/>
      <c r="J827" s="4"/>
    </row>
    <row r="828" spans="1:19" ht="15" customHeight="1" x14ac:dyDescent="0.2">
      <c r="A828" s="1">
        <v>2007</v>
      </c>
      <c r="B828" s="6" t="s">
        <v>142</v>
      </c>
      <c r="C828" s="65">
        <v>56</v>
      </c>
      <c r="D828" s="65">
        <v>24</v>
      </c>
      <c r="E828" s="3">
        <f t="shared" ref="E828:E891" si="39">IF(ISNUMBER(D828),D828/C828,"")</f>
        <v>0.42857142857142855</v>
      </c>
      <c r="F828" s="4" t="s">
        <v>58</v>
      </c>
      <c r="G828" s="5">
        <v>76</v>
      </c>
      <c r="I828" s="4"/>
      <c r="J828" s="4"/>
    </row>
    <row r="829" spans="1:19" ht="15" customHeight="1" x14ac:dyDescent="0.2">
      <c r="A829" s="1">
        <v>2007</v>
      </c>
      <c r="B829" s="21" t="s">
        <v>171</v>
      </c>
      <c r="C829" s="65">
        <v>162</v>
      </c>
      <c r="D829" s="65">
        <v>43</v>
      </c>
      <c r="E829" s="3">
        <f t="shared" si="39"/>
        <v>0.26543209876543211</v>
      </c>
      <c r="F829" s="4" t="s">
        <v>58</v>
      </c>
      <c r="G829" s="5">
        <v>109</v>
      </c>
      <c r="I829" s="4"/>
      <c r="J829" s="4"/>
    </row>
    <row r="830" spans="1:19" ht="15" customHeight="1" x14ac:dyDescent="0.2">
      <c r="A830" s="1">
        <v>2007</v>
      </c>
      <c r="B830" s="6" t="s">
        <v>149</v>
      </c>
      <c r="C830" s="65">
        <v>78</v>
      </c>
      <c r="D830" s="65">
        <v>33</v>
      </c>
      <c r="E830" s="3">
        <f t="shared" si="39"/>
        <v>0.42307692307692307</v>
      </c>
      <c r="F830" s="4" t="s">
        <v>58</v>
      </c>
      <c r="G830" s="5">
        <v>96</v>
      </c>
      <c r="I830" s="4"/>
      <c r="J830" s="4"/>
    </row>
    <row r="831" spans="1:19" ht="15" customHeight="1" x14ac:dyDescent="0.2">
      <c r="A831" s="1">
        <v>2007</v>
      </c>
      <c r="B831" s="7" t="s">
        <v>306</v>
      </c>
      <c r="C831" s="65">
        <v>101</v>
      </c>
      <c r="D831" s="65">
        <v>40</v>
      </c>
      <c r="E831" s="3">
        <f t="shared" si="39"/>
        <v>0.39603960396039606</v>
      </c>
      <c r="F831" s="4" t="s">
        <v>58</v>
      </c>
      <c r="G831" s="5">
        <v>99</v>
      </c>
      <c r="H831" s="6" t="s">
        <v>185</v>
      </c>
      <c r="I831" s="4"/>
      <c r="J831" s="4"/>
    </row>
    <row r="832" spans="1:19" ht="15" customHeight="1" x14ac:dyDescent="0.2">
      <c r="A832" s="1">
        <v>2007</v>
      </c>
      <c r="B832" s="6" t="s">
        <v>98</v>
      </c>
      <c r="C832" s="65">
        <v>63</v>
      </c>
      <c r="D832" s="65">
        <v>7</v>
      </c>
      <c r="E832" s="3">
        <f t="shared" si="39"/>
        <v>0.1111111111111111</v>
      </c>
      <c r="F832" s="4" t="s">
        <v>58</v>
      </c>
      <c r="G832" s="5">
        <v>450</v>
      </c>
      <c r="H832" s="6" t="s">
        <v>73</v>
      </c>
      <c r="I832" s="4"/>
      <c r="J832" s="4"/>
    </row>
    <row r="833" spans="1:19" ht="15" customHeight="1" x14ac:dyDescent="0.2">
      <c r="A833" s="1">
        <v>2007</v>
      </c>
      <c r="B833" s="7" t="s">
        <v>439</v>
      </c>
      <c r="C833" s="73">
        <v>21</v>
      </c>
      <c r="D833" s="65">
        <v>11</v>
      </c>
      <c r="E833" s="3">
        <f t="shared" si="39"/>
        <v>0.52380952380952384</v>
      </c>
      <c r="F833" s="4" t="s">
        <v>58</v>
      </c>
      <c r="G833" s="5">
        <v>63</v>
      </c>
      <c r="I833" s="4"/>
      <c r="J833" s="4"/>
    </row>
    <row r="834" spans="1:19" ht="15" customHeight="1" x14ac:dyDescent="0.2">
      <c r="A834" s="1">
        <v>2007</v>
      </c>
      <c r="B834" s="7" t="s">
        <v>72</v>
      </c>
      <c r="C834" s="65">
        <v>18</v>
      </c>
      <c r="D834" s="65">
        <v>3</v>
      </c>
      <c r="E834" s="3">
        <f t="shared" si="39"/>
        <v>0.16666666666666666</v>
      </c>
      <c r="F834" s="4" t="s">
        <v>58</v>
      </c>
      <c r="G834" s="5">
        <v>304</v>
      </c>
      <c r="H834" s="6" t="s">
        <v>188</v>
      </c>
      <c r="I834" s="4"/>
      <c r="J834" s="4"/>
    </row>
    <row r="835" spans="1:19" ht="15" customHeight="1" x14ac:dyDescent="0.2">
      <c r="A835" s="1">
        <v>2007</v>
      </c>
      <c r="B835" s="7" t="s">
        <v>421</v>
      </c>
      <c r="C835" s="65">
        <v>120</v>
      </c>
      <c r="D835" s="65">
        <v>44</v>
      </c>
      <c r="E835" s="3">
        <f t="shared" si="39"/>
        <v>0.36666666666666664</v>
      </c>
      <c r="F835" s="4" t="s">
        <v>58</v>
      </c>
      <c r="G835" s="5">
        <v>85</v>
      </c>
      <c r="H835" s="6" t="s">
        <v>71</v>
      </c>
      <c r="I835" s="4"/>
      <c r="J835" s="4"/>
    </row>
    <row r="836" spans="1:19" ht="15" customHeight="1" x14ac:dyDescent="0.2">
      <c r="A836" s="1">
        <v>2007</v>
      </c>
      <c r="B836" s="7" t="s">
        <v>307</v>
      </c>
      <c r="C836" s="65">
        <v>61</v>
      </c>
      <c r="D836" s="65">
        <v>34</v>
      </c>
      <c r="E836" s="3">
        <f t="shared" si="39"/>
        <v>0.55737704918032782</v>
      </c>
      <c r="F836" s="4" t="s">
        <v>58</v>
      </c>
      <c r="G836" s="5">
        <v>83</v>
      </c>
      <c r="H836" s="6" t="s">
        <v>15</v>
      </c>
      <c r="I836" s="4"/>
      <c r="J836" s="4"/>
    </row>
    <row r="837" spans="1:19" ht="15" customHeight="1" x14ac:dyDescent="0.2">
      <c r="A837" s="1">
        <v>2007</v>
      </c>
      <c r="B837" s="7" t="s">
        <v>328</v>
      </c>
      <c r="C837" s="65">
        <v>81</v>
      </c>
      <c r="D837" s="65">
        <v>27</v>
      </c>
      <c r="E837" s="3">
        <f t="shared" si="39"/>
        <v>0.33333333333333331</v>
      </c>
      <c r="F837" s="4" t="s">
        <v>58</v>
      </c>
      <c r="G837" s="5">
        <v>104</v>
      </c>
      <c r="I837" s="4"/>
      <c r="J837" s="4"/>
    </row>
    <row r="838" spans="1:19" ht="15" customHeight="1" x14ac:dyDescent="0.2">
      <c r="A838" s="1">
        <v>2007</v>
      </c>
      <c r="B838" s="7" t="s">
        <v>304</v>
      </c>
      <c r="C838" s="65">
        <v>120</v>
      </c>
      <c r="D838" s="65">
        <v>40</v>
      </c>
      <c r="E838" s="3">
        <f t="shared" si="39"/>
        <v>0.33333333333333331</v>
      </c>
      <c r="F838" s="4" t="s">
        <v>58</v>
      </c>
      <c r="G838" s="5">
        <v>97</v>
      </c>
      <c r="I838" s="4"/>
      <c r="J838" s="4"/>
    </row>
    <row r="839" spans="1:19" ht="15" customHeight="1" x14ac:dyDescent="0.2">
      <c r="A839" s="1">
        <v>2007</v>
      </c>
      <c r="B839" s="6" t="s">
        <v>109</v>
      </c>
      <c r="C839" s="65">
        <v>115</v>
      </c>
      <c r="D839" s="65">
        <v>15</v>
      </c>
      <c r="E839" s="3">
        <f t="shared" si="39"/>
        <v>0.13043478260869565</v>
      </c>
      <c r="F839" s="4" t="s">
        <v>58</v>
      </c>
      <c r="G839" s="5">
        <v>247</v>
      </c>
      <c r="H839" s="6" t="s">
        <v>136</v>
      </c>
      <c r="I839" s="4"/>
      <c r="J839" s="4"/>
    </row>
    <row r="840" spans="1:19" ht="15" customHeight="1" x14ac:dyDescent="0.2">
      <c r="A840" s="1">
        <v>2007</v>
      </c>
      <c r="B840" s="6" t="s">
        <v>10</v>
      </c>
      <c r="C840" s="65">
        <v>13</v>
      </c>
      <c r="D840" s="65">
        <v>5</v>
      </c>
      <c r="E840" s="3">
        <f t="shared" si="39"/>
        <v>0.38461538461538464</v>
      </c>
      <c r="F840" s="4" t="s">
        <v>58</v>
      </c>
      <c r="G840" s="5">
        <v>120</v>
      </c>
      <c r="H840" s="6" t="s">
        <v>414</v>
      </c>
      <c r="I840" s="4"/>
      <c r="J840" s="4"/>
    </row>
    <row r="841" spans="1:19" ht="15" customHeight="1" x14ac:dyDescent="0.2">
      <c r="A841" s="1">
        <v>2007</v>
      </c>
      <c r="B841" s="32" t="s">
        <v>35</v>
      </c>
      <c r="C841" s="65">
        <v>10</v>
      </c>
      <c r="D841" s="65">
        <v>7</v>
      </c>
      <c r="E841" s="3">
        <f t="shared" si="39"/>
        <v>0.7</v>
      </c>
      <c r="F841" s="4" t="s">
        <v>58</v>
      </c>
      <c r="G841" s="5">
        <v>366</v>
      </c>
      <c r="I841" s="4"/>
      <c r="J841" s="4"/>
    </row>
    <row r="842" spans="1:19" ht="15" customHeight="1" x14ac:dyDescent="0.2">
      <c r="A842" s="1">
        <v>2006</v>
      </c>
      <c r="B842" s="2" t="s">
        <v>49</v>
      </c>
      <c r="C842" s="73">
        <v>99</v>
      </c>
      <c r="D842" s="65">
        <v>35</v>
      </c>
      <c r="E842" s="3">
        <f t="shared" si="39"/>
        <v>0.35353535353535354</v>
      </c>
      <c r="F842" s="4" t="s">
        <v>300</v>
      </c>
      <c r="I842" s="4"/>
      <c r="J842" s="4"/>
    </row>
    <row r="843" spans="1:19" ht="15" customHeight="1" x14ac:dyDescent="0.2">
      <c r="A843" s="1">
        <v>2006</v>
      </c>
      <c r="B843" s="7" t="s">
        <v>260</v>
      </c>
      <c r="C843" s="73">
        <v>143</v>
      </c>
      <c r="D843" s="65">
        <v>39</v>
      </c>
      <c r="E843" s="3">
        <f t="shared" si="39"/>
        <v>0.27272727272727271</v>
      </c>
      <c r="F843" s="4" t="s">
        <v>300</v>
      </c>
      <c r="I843" s="4"/>
      <c r="J843" s="4"/>
    </row>
    <row r="844" spans="1:19" ht="15" customHeight="1" x14ac:dyDescent="0.2">
      <c r="A844" s="1">
        <v>2006</v>
      </c>
      <c r="B844" s="7" t="s">
        <v>260</v>
      </c>
      <c r="C844" s="65">
        <v>179</v>
      </c>
      <c r="D844" s="65">
        <v>55</v>
      </c>
      <c r="E844" s="3">
        <f t="shared" si="39"/>
        <v>0.30726256983240224</v>
      </c>
      <c r="F844" s="4" t="s">
        <v>300</v>
      </c>
      <c r="G844" s="5">
        <v>298</v>
      </c>
      <c r="H844" s="6" t="s">
        <v>718</v>
      </c>
      <c r="I844" s="4"/>
      <c r="J844" s="4"/>
    </row>
    <row r="845" spans="1:19" ht="15" customHeight="1" x14ac:dyDescent="0.2">
      <c r="A845" s="1">
        <v>2006</v>
      </c>
      <c r="B845" s="7" t="s">
        <v>12</v>
      </c>
      <c r="C845" s="73">
        <v>118</v>
      </c>
      <c r="D845" s="65">
        <v>20</v>
      </c>
      <c r="E845" s="3">
        <f t="shared" si="39"/>
        <v>0.16949152542372881</v>
      </c>
      <c r="F845" s="4" t="s">
        <v>300</v>
      </c>
      <c r="G845" s="5">
        <v>99</v>
      </c>
      <c r="I845" s="4"/>
      <c r="J845" s="4"/>
      <c r="K845" s="4"/>
      <c r="L845" s="4"/>
      <c r="M845" s="4"/>
      <c r="N845" s="4"/>
      <c r="O845" s="4"/>
      <c r="P845" s="4"/>
      <c r="Q845" s="4"/>
      <c r="R845" s="4"/>
      <c r="S845" s="4"/>
    </row>
    <row r="846" spans="1:19" ht="15" customHeight="1" x14ac:dyDescent="0.2">
      <c r="A846" s="1">
        <v>2006</v>
      </c>
      <c r="B846" s="40" t="s">
        <v>296</v>
      </c>
      <c r="C846" s="73">
        <v>56</v>
      </c>
      <c r="D846" s="65">
        <v>12</v>
      </c>
      <c r="E846" s="3">
        <f t="shared" si="39"/>
        <v>0.21428571428571427</v>
      </c>
      <c r="F846" s="4" t="s">
        <v>300</v>
      </c>
      <c r="G846" s="5">
        <v>135</v>
      </c>
      <c r="I846" s="4"/>
      <c r="J846" s="4"/>
      <c r="K846" s="4"/>
      <c r="L846" s="4"/>
      <c r="M846" s="4"/>
      <c r="N846" s="4"/>
      <c r="O846" s="4"/>
      <c r="P846" s="4"/>
      <c r="Q846" s="4"/>
      <c r="R846" s="4"/>
      <c r="S846" s="4"/>
    </row>
    <row r="847" spans="1:19" ht="15" customHeight="1" x14ac:dyDescent="0.2">
      <c r="A847" s="1">
        <v>2006</v>
      </c>
      <c r="B847" s="40" t="s">
        <v>88</v>
      </c>
      <c r="C847" s="65">
        <v>108</v>
      </c>
      <c r="D847" s="65">
        <v>68</v>
      </c>
      <c r="E847" s="3">
        <f t="shared" si="39"/>
        <v>0.62962962962962965</v>
      </c>
      <c r="F847" s="4" t="s">
        <v>300</v>
      </c>
      <c r="I847" s="4"/>
      <c r="J847" s="4"/>
    </row>
    <row r="848" spans="1:19" ht="15" customHeight="1" x14ac:dyDescent="0.2">
      <c r="A848" s="1">
        <v>2006</v>
      </c>
      <c r="B848" s="40" t="s">
        <v>128</v>
      </c>
      <c r="C848" s="73">
        <v>76</v>
      </c>
      <c r="D848" s="65">
        <v>32</v>
      </c>
      <c r="E848" s="3">
        <f t="shared" si="39"/>
        <v>0.42105263157894735</v>
      </c>
      <c r="F848" s="4" t="s">
        <v>300</v>
      </c>
      <c r="I848" s="4"/>
      <c r="J848" s="4"/>
    </row>
    <row r="849" spans="1:19" ht="15" customHeight="1" x14ac:dyDescent="0.2">
      <c r="A849" s="1">
        <v>2006</v>
      </c>
      <c r="B849" s="2" t="s">
        <v>405</v>
      </c>
      <c r="C849" s="73">
        <v>20</v>
      </c>
      <c r="D849" s="65">
        <v>9</v>
      </c>
      <c r="E849" s="3">
        <f t="shared" si="39"/>
        <v>0.45</v>
      </c>
      <c r="F849" s="4" t="s">
        <v>300</v>
      </c>
      <c r="I849" s="4"/>
      <c r="J849" s="4"/>
    </row>
    <row r="850" spans="1:19" ht="15" customHeight="1" x14ac:dyDescent="0.2">
      <c r="A850" s="1">
        <v>2006</v>
      </c>
      <c r="B850" s="40" t="s">
        <v>227</v>
      </c>
      <c r="C850" s="65">
        <v>156</v>
      </c>
      <c r="D850" s="65">
        <v>81</v>
      </c>
      <c r="E850" s="3">
        <f t="shared" si="39"/>
        <v>0.51923076923076927</v>
      </c>
      <c r="F850" s="4" t="s">
        <v>300</v>
      </c>
      <c r="G850" s="5">
        <v>27.6</v>
      </c>
      <c r="H850" s="6" t="s">
        <v>206</v>
      </c>
      <c r="I850" s="4"/>
      <c r="J850" s="4"/>
    </row>
    <row r="851" spans="1:19" ht="15" customHeight="1" x14ac:dyDescent="0.2">
      <c r="A851" s="1">
        <v>2006</v>
      </c>
      <c r="B851" s="40" t="s">
        <v>3</v>
      </c>
      <c r="C851" s="65">
        <v>88</v>
      </c>
      <c r="D851" s="65">
        <v>45</v>
      </c>
      <c r="E851" s="3">
        <f t="shared" si="39"/>
        <v>0.51136363636363635</v>
      </c>
      <c r="F851" s="4" t="s">
        <v>300</v>
      </c>
      <c r="I851" s="4"/>
      <c r="J851" s="4"/>
    </row>
    <row r="852" spans="1:19" ht="15" customHeight="1" x14ac:dyDescent="0.2">
      <c r="A852" s="1">
        <v>2006</v>
      </c>
      <c r="B852" s="40" t="s">
        <v>271</v>
      </c>
      <c r="C852" s="65">
        <v>160</v>
      </c>
      <c r="D852" s="65">
        <v>33</v>
      </c>
      <c r="E852" s="3">
        <f t="shared" si="39"/>
        <v>0.20624999999999999</v>
      </c>
      <c r="F852" s="8" t="s">
        <v>504</v>
      </c>
      <c r="I852" s="35"/>
      <c r="J852" s="35"/>
      <c r="K852" s="41"/>
      <c r="L852" s="41"/>
      <c r="M852" s="41"/>
      <c r="N852" s="41"/>
      <c r="O852" s="41"/>
      <c r="P852" s="41"/>
      <c r="Q852" s="41"/>
      <c r="R852" s="41"/>
      <c r="S852" s="41"/>
    </row>
    <row r="853" spans="1:19" ht="15" customHeight="1" x14ac:dyDescent="0.2">
      <c r="A853" s="1">
        <v>2006</v>
      </c>
      <c r="B853" s="40" t="s">
        <v>282</v>
      </c>
      <c r="C853" s="65">
        <v>77</v>
      </c>
      <c r="D853" s="65">
        <v>14</v>
      </c>
      <c r="E853" s="3">
        <f t="shared" si="39"/>
        <v>0.18181818181818182</v>
      </c>
      <c r="F853" s="8" t="s">
        <v>504</v>
      </c>
      <c r="G853" s="5">
        <v>100</v>
      </c>
      <c r="I853" s="25"/>
      <c r="J853" s="25"/>
      <c r="K853" s="39"/>
      <c r="L853" s="39"/>
      <c r="M853" s="39"/>
      <c r="N853" s="39"/>
      <c r="O853" s="39"/>
      <c r="P853" s="39"/>
      <c r="Q853" s="39"/>
      <c r="R853" s="39"/>
      <c r="S853" s="39"/>
    </row>
    <row r="854" spans="1:19" ht="15" customHeight="1" x14ac:dyDescent="0.2">
      <c r="A854" s="1">
        <v>2006</v>
      </c>
      <c r="B854" s="40" t="s">
        <v>313</v>
      </c>
      <c r="C854" s="65">
        <v>41</v>
      </c>
      <c r="D854" s="65">
        <v>12</v>
      </c>
      <c r="E854" s="3">
        <f t="shared" si="39"/>
        <v>0.29268292682926828</v>
      </c>
      <c r="F854" s="8" t="s">
        <v>504</v>
      </c>
      <c r="I854" s="4"/>
      <c r="J854" s="4"/>
    </row>
    <row r="855" spans="1:19" ht="15" customHeight="1" x14ac:dyDescent="0.2">
      <c r="A855" s="1">
        <v>2006</v>
      </c>
      <c r="B855" s="40" t="s">
        <v>161</v>
      </c>
      <c r="C855" s="65">
        <v>80</v>
      </c>
      <c r="D855" s="65">
        <v>16</v>
      </c>
      <c r="E855" s="3">
        <f t="shared" si="39"/>
        <v>0.2</v>
      </c>
      <c r="F855" s="8" t="s">
        <v>504</v>
      </c>
      <c r="I855" s="4"/>
      <c r="J855" s="4"/>
    </row>
    <row r="856" spans="1:19" ht="15" customHeight="1" x14ac:dyDescent="0.2">
      <c r="A856" s="1">
        <v>2006</v>
      </c>
      <c r="B856" s="40" t="s">
        <v>399</v>
      </c>
      <c r="C856" s="65">
        <v>14</v>
      </c>
      <c r="D856" s="65">
        <v>2</v>
      </c>
      <c r="E856" s="3">
        <f t="shared" si="39"/>
        <v>0.14285714285714285</v>
      </c>
      <c r="F856" s="4" t="s">
        <v>385</v>
      </c>
      <c r="G856" s="5">
        <v>150</v>
      </c>
      <c r="H856" s="6" t="s">
        <v>34</v>
      </c>
      <c r="I856" s="4"/>
      <c r="J856" s="4"/>
    </row>
    <row r="857" spans="1:19" ht="15" customHeight="1" x14ac:dyDescent="0.2">
      <c r="A857" s="1">
        <v>2006</v>
      </c>
      <c r="B857" s="40" t="s">
        <v>308</v>
      </c>
      <c r="C857" s="73">
        <v>64</v>
      </c>
      <c r="D857" s="65">
        <v>13</v>
      </c>
      <c r="E857" s="3">
        <f t="shared" si="39"/>
        <v>0.203125</v>
      </c>
      <c r="F857" s="4" t="s">
        <v>385</v>
      </c>
      <c r="G857" s="5">
        <v>138</v>
      </c>
      <c r="H857" s="6" t="s">
        <v>59</v>
      </c>
      <c r="I857" s="4"/>
      <c r="J857" s="4"/>
    </row>
    <row r="858" spans="1:19" ht="15" customHeight="1" x14ac:dyDescent="0.2">
      <c r="A858" s="1">
        <v>2006</v>
      </c>
      <c r="B858" s="40" t="s">
        <v>94</v>
      </c>
      <c r="C858" s="73">
        <v>19</v>
      </c>
      <c r="D858" s="65">
        <v>6</v>
      </c>
      <c r="E858" s="3">
        <f t="shared" si="39"/>
        <v>0.31578947368421051</v>
      </c>
      <c r="F858" s="4" t="s">
        <v>385</v>
      </c>
      <c r="G858" s="5">
        <v>833</v>
      </c>
      <c r="H858" s="6" t="s">
        <v>337</v>
      </c>
      <c r="I858" s="4"/>
      <c r="J858" s="4"/>
    </row>
    <row r="859" spans="1:19" ht="15" customHeight="1" x14ac:dyDescent="0.2">
      <c r="A859" s="1">
        <v>2006</v>
      </c>
      <c r="B859" s="40" t="s">
        <v>280</v>
      </c>
      <c r="C859" s="73">
        <f>70-19</f>
        <v>51</v>
      </c>
      <c r="D859" s="65">
        <v>20</v>
      </c>
      <c r="E859" s="3">
        <f t="shared" si="39"/>
        <v>0.39215686274509803</v>
      </c>
      <c r="F859" s="4" t="s">
        <v>385</v>
      </c>
      <c r="I859" s="4"/>
      <c r="J859" s="4"/>
    </row>
    <row r="860" spans="1:19" ht="15" customHeight="1" x14ac:dyDescent="0.2">
      <c r="A860" s="1">
        <v>2006</v>
      </c>
      <c r="B860" s="40" t="s">
        <v>235</v>
      </c>
      <c r="C860" s="65">
        <v>79</v>
      </c>
      <c r="D860" s="65">
        <v>56</v>
      </c>
      <c r="E860" s="3">
        <f t="shared" si="39"/>
        <v>0.70886075949367089</v>
      </c>
      <c r="F860" s="4" t="s">
        <v>385</v>
      </c>
      <c r="G860" s="5">
        <v>214</v>
      </c>
      <c r="H860" s="6" t="s">
        <v>105</v>
      </c>
      <c r="I860" s="4"/>
      <c r="J860" s="4"/>
      <c r="K860" s="4"/>
      <c r="L860" s="4"/>
      <c r="M860" s="4"/>
      <c r="N860" s="4"/>
      <c r="O860" s="4"/>
      <c r="P860" s="4"/>
      <c r="Q860" s="4"/>
      <c r="R860" s="4"/>
      <c r="S860" s="4"/>
    </row>
    <row r="861" spans="1:19" ht="15" customHeight="1" x14ac:dyDescent="0.2">
      <c r="A861" s="1">
        <v>2006</v>
      </c>
      <c r="B861" s="21" t="s">
        <v>37</v>
      </c>
      <c r="C861" s="73">
        <v>322</v>
      </c>
      <c r="D861" s="65">
        <v>125</v>
      </c>
      <c r="E861" s="3">
        <f t="shared" si="39"/>
        <v>0.38819875776397517</v>
      </c>
      <c r="F861" s="4" t="s">
        <v>385</v>
      </c>
      <c r="G861" s="5">
        <v>200</v>
      </c>
      <c r="H861" s="6" t="s">
        <v>175</v>
      </c>
      <c r="I861" s="4"/>
      <c r="J861" s="4"/>
    </row>
    <row r="862" spans="1:19" ht="15" customHeight="1" x14ac:dyDescent="0.2">
      <c r="A862" s="1">
        <v>2006</v>
      </c>
      <c r="B862" s="40" t="s">
        <v>391</v>
      </c>
      <c r="C862" s="65">
        <v>18</v>
      </c>
      <c r="D862" s="65">
        <v>7</v>
      </c>
      <c r="E862" s="3">
        <f t="shared" si="39"/>
        <v>0.3888888888888889</v>
      </c>
      <c r="F862" s="4" t="s">
        <v>385</v>
      </c>
      <c r="I862" s="32"/>
      <c r="J862" s="32"/>
      <c r="K862" s="32"/>
      <c r="L862" s="32"/>
      <c r="M862" s="32"/>
      <c r="N862" s="32"/>
      <c r="O862" s="32"/>
      <c r="P862" s="32"/>
      <c r="Q862" s="41"/>
      <c r="R862" s="41"/>
      <c r="S862" s="41"/>
    </row>
    <row r="863" spans="1:19" ht="15" customHeight="1" x14ac:dyDescent="0.2">
      <c r="A863" s="1">
        <v>2006</v>
      </c>
      <c r="B863" s="40" t="s">
        <v>284</v>
      </c>
      <c r="C863" s="65">
        <v>127</v>
      </c>
      <c r="D863" s="65">
        <v>33</v>
      </c>
      <c r="E863" s="3">
        <f t="shared" si="39"/>
        <v>0.25984251968503935</v>
      </c>
      <c r="F863" s="4" t="s">
        <v>385</v>
      </c>
      <c r="G863" s="5">
        <v>354</v>
      </c>
      <c r="H863" s="6" t="s">
        <v>43</v>
      </c>
      <c r="I863" s="4"/>
      <c r="J863" s="4"/>
    </row>
    <row r="864" spans="1:19" ht="15" customHeight="1" x14ac:dyDescent="0.2">
      <c r="A864" s="1">
        <v>2006</v>
      </c>
      <c r="B864" s="40" t="s">
        <v>246</v>
      </c>
      <c r="C864" s="65">
        <v>93</v>
      </c>
      <c r="D864" s="65">
        <v>34</v>
      </c>
      <c r="E864" s="3">
        <f t="shared" si="39"/>
        <v>0.36559139784946237</v>
      </c>
      <c r="F864" s="4" t="s">
        <v>385</v>
      </c>
      <c r="G864" s="5">
        <v>176</v>
      </c>
      <c r="H864" s="6" t="s">
        <v>140</v>
      </c>
      <c r="I864" s="4"/>
      <c r="J864" s="4"/>
    </row>
    <row r="865" spans="1:19" ht="15" customHeight="1" x14ac:dyDescent="0.2">
      <c r="A865" s="1">
        <v>2006</v>
      </c>
      <c r="B865" s="40" t="s">
        <v>290</v>
      </c>
      <c r="C865" s="65">
        <v>24</v>
      </c>
      <c r="D865" s="65">
        <v>9</v>
      </c>
      <c r="E865" s="3">
        <f t="shared" si="39"/>
        <v>0.375</v>
      </c>
      <c r="F865" s="4" t="s">
        <v>385</v>
      </c>
      <c r="G865" s="5">
        <v>100</v>
      </c>
      <c r="H865" s="6" t="s">
        <v>29</v>
      </c>
      <c r="I865" s="4"/>
      <c r="J865" s="4"/>
    </row>
    <row r="866" spans="1:19" ht="15" customHeight="1" x14ac:dyDescent="0.2">
      <c r="A866" s="1">
        <v>2006</v>
      </c>
      <c r="B866" s="21" t="s">
        <v>247</v>
      </c>
      <c r="C866" s="65">
        <v>86</v>
      </c>
      <c r="D866" s="65">
        <v>29</v>
      </c>
      <c r="E866" s="3">
        <f t="shared" si="39"/>
        <v>0.33720930232558138</v>
      </c>
      <c r="F866" s="4" t="s">
        <v>385</v>
      </c>
      <c r="I866" s="4"/>
      <c r="J866" s="4"/>
    </row>
    <row r="867" spans="1:19" ht="15" customHeight="1" x14ac:dyDescent="0.2">
      <c r="A867" s="1">
        <v>2006</v>
      </c>
      <c r="B867" s="40" t="s">
        <v>61</v>
      </c>
      <c r="C867" s="65">
        <v>28</v>
      </c>
      <c r="D867" s="65">
        <v>12</v>
      </c>
      <c r="E867" s="3">
        <f t="shared" si="39"/>
        <v>0.42857142857142855</v>
      </c>
      <c r="F867" s="4" t="s">
        <v>385</v>
      </c>
      <c r="G867" s="5">
        <v>183</v>
      </c>
      <c r="H867" s="6" t="s">
        <v>336</v>
      </c>
      <c r="I867" s="4"/>
      <c r="J867" s="4"/>
    </row>
    <row r="868" spans="1:19" ht="15" customHeight="1" x14ac:dyDescent="0.2">
      <c r="A868" s="1">
        <v>2006</v>
      </c>
      <c r="B868" s="40" t="s">
        <v>268</v>
      </c>
      <c r="C868" s="65">
        <v>127</v>
      </c>
      <c r="D868" s="65">
        <v>55</v>
      </c>
      <c r="E868" s="3">
        <f t="shared" si="39"/>
        <v>0.43307086614173229</v>
      </c>
      <c r="F868" s="4" t="s">
        <v>385</v>
      </c>
      <c r="G868" s="5">
        <v>145</v>
      </c>
      <c r="H868" s="6" t="s">
        <v>34</v>
      </c>
      <c r="I868" s="4"/>
      <c r="J868" s="4"/>
    </row>
    <row r="869" spans="1:19" ht="15" customHeight="1" x14ac:dyDescent="0.2">
      <c r="A869" s="1">
        <v>2006</v>
      </c>
      <c r="B869" s="40" t="s">
        <v>121</v>
      </c>
      <c r="C869" s="65">
        <v>32</v>
      </c>
      <c r="D869" s="65">
        <v>22</v>
      </c>
      <c r="E869" s="3">
        <f t="shared" si="39"/>
        <v>0.6875</v>
      </c>
      <c r="F869" s="4" t="s">
        <v>385</v>
      </c>
      <c r="G869" s="5">
        <v>136</v>
      </c>
      <c r="I869" s="4"/>
      <c r="J869" s="4"/>
    </row>
    <row r="870" spans="1:19" ht="15" customHeight="1" x14ac:dyDescent="0.2">
      <c r="A870" s="1">
        <v>2006</v>
      </c>
      <c r="B870" s="40" t="s">
        <v>320</v>
      </c>
      <c r="C870" s="65">
        <v>94</v>
      </c>
      <c r="D870" s="65">
        <v>24</v>
      </c>
      <c r="E870" s="3">
        <f t="shared" si="39"/>
        <v>0.25531914893617019</v>
      </c>
      <c r="F870" s="4" t="s">
        <v>251</v>
      </c>
      <c r="I870" s="4"/>
      <c r="J870" s="4"/>
    </row>
    <row r="871" spans="1:19" ht="15" customHeight="1" x14ac:dyDescent="0.2">
      <c r="A871" s="1">
        <v>2006</v>
      </c>
      <c r="B871" s="40" t="s">
        <v>84</v>
      </c>
      <c r="C871" s="65">
        <v>92</v>
      </c>
      <c r="D871" s="65">
        <v>26</v>
      </c>
      <c r="E871" s="3">
        <f t="shared" si="39"/>
        <v>0.28260869565217389</v>
      </c>
      <c r="F871" s="4" t="s">
        <v>251</v>
      </c>
      <c r="H871" s="6" t="s">
        <v>38</v>
      </c>
      <c r="I871" s="4"/>
      <c r="J871" s="4"/>
    </row>
    <row r="872" spans="1:19" ht="15" customHeight="1" x14ac:dyDescent="0.2">
      <c r="A872" s="1">
        <v>2006</v>
      </c>
      <c r="B872" s="40" t="s">
        <v>84</v>
      </c>
      <c r="C872" s="65">
        <v>96</v>
      </c>
      <c r="D872" s="65">
        <v>25</v>
      </c>
      <c r="E872" s="3">
        <f t="shared" si="39"/>
        <v>0.26041666666666669</v>
      </c>
      <c r="F872" s="4" t="s">
        <v>251</v>
      </c>
      <c r="G872" s="5">
        <v>106</v>
      </c>
      <c r="H872" s="6" t="s">
        <v>2</v>
      </c>
      <c r="I872" s="4"/>
      <c r="J872" s="4"/>
    </row>
    <row r="873" spans="1:19" ht="15" customHeight="1" x14ac:dyDescent="0.2">
      <c r="A873" s="1">
        <v>2006</v>
      </c>
      <c r="B873" s="40" t="s">
        <v>279</v>
      </c>
      <c r="C873" s="65">
        <v>29</v>
      </c>
      <c r="D873" s="65">
        <v>9</v>
      </c>
      <c r="E873" s="3">
        <f t="shared" si="39"/>
        <v>0.31034482758620691</v>
      </c>
      <c r="F873" s="4" t="s">
        <v>251</v>
      </c>
      <c r="I873" s="4"/>
      <c r="J873" s="4"/>
      <c r="Q873" s="43"/>
      <c r="R873" s="43"/>
      <c r="S873" s="43"/>
    </row>
    <row r="874" spans="1:19" ht="15" customHeight="1" x14ac:dyDescent="0.2">
      <c r="A874" s="1">
        <v>2006</v>
      </c>
      <c r="B874" s="7" t="s">
        <v>321</v>
      </c>
      <c r="C874" s="65">
        <v>150</v>
      </c>
      <c r="D874" s="65">
        <v>42</v>
      </c>
      <c r="E874" s="3">
        <f t="shared" si="39"/>
        <v>0.28000000000000003</v>
      </c>
      <c r="F874" s="4" t="s">
        <v>251</v>
      </c>
      <c r="I874" s="4"/>
      <c r="J874" s="4"/>
    </row>
    <row r="875" spans="1:19" ht="15" customHeight="1" x14ac:dyDescent="0.2">
      <c r="A875" s="1">
        <v>2006</v>
      </c>
      <c r="B875" s="40" t="s">
        <v>141</v>
      </c>
      <c r="C875" s="65">
        <v>7</v>
      </c>
      <c r="D875" s="65">
        <v>1</v>
      </c>
      <c r="E875" s="3">
        <f t="shared" si="39"/>
        <v>0.14285714285714285</v>
      </c>
      <c r="F875" s="4" t="s">
        <v>251</v>
      </c>
      <c r="I875" s="4"/>
      <c r="J875" s="4"/>
    </row>
    <row r="876" spans="1:19" ht="15" customHeight="1" x14ac:dyDescent="0.2">
      <c r="A876" s="1">
        <v>2006</v>
      </c>
      <c r="B876" s="40" t="s">
        <v>31</v>
      </c>
      <c r="C876" s="65">
        <v>118</v>
      </c>
      <c r="D876" s="65">
        <v>33</v>
      </c>
      <c r="E876" s="3">
        <f t="shared" si="39"/>
        <v>0.27966101694915252</v>
      </c>
      <c r="F876" s="4" t="s">
        <v>251</v>
      </c>
      <c r="I876" s="4"/>
      <c r="J876" s="4"/>
    </row>
    <row r="877" spans="1:19" ht="15" customHeight="1" x14ac:dyDescent="0.2">
      <c r="A877" s="1">
        <v>2006</v>
      </c>
      <c r="B877" s="40" t="s">
        <v>398</v>
      </c>
      <c r="C877" s="65">
        <v>33</v>
      </c>
      <c r="D877" s="65">
        <v>13</v>
      </c>
      <c r="E877" s="3">
        <f t="shared" si="39"/>
        <v>0.39393939393939392</v>
      </c>
      <c r="F877" s="4" t="s">
        <v>251</v>
      </c>
      <c r="G877" s="5">
        <v>82</v>
      </c>
      <c r="H877" s="6" t="s">
        <v>415</v>
      </c>
      <c r="I877" s="4"/>
      <c r="J877" s="4"/>
    </row>
    <row r="878" spans="1:19" ht="15" customHeight="1" x14ac:dyDescent="0.2">
      <c r="A878" s="1">
        <v>2006</v>
      </c>
      <c r="B878" s="40" t="s">
        <v>95</v>
      </c>
      <c r="C878" s="65">
        <v>103</v>
      </c>
      <c r="D878" s="65">
        <v>23</v>
      </c>
      <c r="E878" s="3">
        <f t="shared" si="39"/>
        <v>0.22330097087378642</v>
      </c>
      <c r="F878" s="4" t="s">
        <v>58</v>
      </c>
      <c r="G878" s="5">
        <v>117</v>
      </c>
      <c r="I878" s="4"/>
      <c r="J878" s="4"/>
    </row>
    <row r="879" spans="1:19" ht="15" customHeight="1" x14ac:dyDescent="0.2">
      <c r="A879" s="1">
        <v>2006</v>
      </c>
      <c r="B879" s="40" t="s">
        <v>274</v>
      </c>
      <c r="C879" s="65">
        <v>71</v>
      </c>
      <c r="D879" s="65">
        <v>27</v>
      </c>
      <c r="E879" s="3">
        <f t="shared" si="39"/>
        <v>0.38028169014084506</v>
      </c>
      <c r="F879" s="4" t="s">
        <v>58</v>
      </c>
      <c r="G879" s="5">
        <v>95</v>
      </c>
      <c r="I879" s="25"/>
      <c r="J879" s="25"/>
      <c r="K879" s="39"/>
      <c r="L879" s="39"/>
      <c r="M879" s="39"/>
      <c r="N879" s="39"/>
      <c r="O879" s="39"/>
      <c r="P879" s="39"/>
      <c r="Q879" s="39"/>
      <c r="R879" s="39"/>
      <c r="S879" s="39"/>
    </row>
    <row r="880" spans="1:19" ht="15" customHeight="1" x14ac:dyDescent="0.2">
      <c r="A880" s="1">
        <v>2006</v>
      </c>
      <c r="B880" s="40" t="s">
        <v>309</v>
      </c>
      <c r="C880" s="73">
        <v>75</v>
      </c>
      <c r="D880" s="65">
        <v>36</v>
      </c>
      <c r="E880" s="3">
        <f t="shared" si="39"/>
        <v>0.48</v>
      </c>
      <c r="F880" s="4" t="s">
        <v>58</v>
      </c>
      <c r="G880" s="5">
        <v>127</v>
      </c>
      <c r="I880" s="25"/>
      <c r="J880" s="25"/>
      <c r="K880" s="39"/>
      <c r="L880" s="39"/>
      <c r="M880" s="39"/>
      <c r="N880" s="39"/>
      <c r="O880" s="39"/>
      <c r="P880" s="39"/>
      <c r="Q880" s="39"/>
      <c r="R880" s="39"/>
      <c r="S880" s="39"/>
    </row>
    <row r="881" spans="1:19" ht="15" customHeight="1" x14ac:dyDescent="0.2">
      <c r="A881" s="1">
        <v>2006</v>
      </c>
      <c r="B881" s="40" t="s">
        <v>40</v>
      </c>
      <c r="C881" s="65">
        <v>41</v>
      </c>
      <c r="D881" s="65">
        <v>24</v>
      </c>
      <c r="E881" s="3">
        <f t="shared" si="39"/>
        <v>0.58536585365853655</v>
      </c>
      <c r="F881" s="4" t="s">
        <v>58</v>
      </c>
      <c r="G881" s="5">
        <v>92</v>
      </c>
      <c r="I881" s="4"/>
      <c r="J881" s="4"/>
    </row>
    <row r="882" spans="1:19" ht="15" customHeight="1" x14ac:dyDescent="0.2">
      <c r="A882" s="1">
        <v>2006</v>
      </c>
      <c r="B882" s="40" t="s">
        <v>149</v>
      </c>
      <c r="C882" s="65">
        <v>100</v>
      </c>
      <c r="D882" s="65">
        <v>23</v>
      </c>
      <c r="E882" s="3">
        <f t="shared" si="39"/>
        <v>0.23</v>
      </c>
      <c r="F882" s="4" t="s">
        <v>58</v>
      </c>
      <c r="G882" s="5">
        <v>83</v>
      </c>
      <c r="I882" s="4"/>
      <c r="J882" s="4"/>
    </row>
    <row r="883" spans="1:19" ht="15" customHeight="1" x14ac:dyDescent="0.2">
      <c r="A883" s="1">
        <v>2006</v>
      </c>
      <c r="B883" s="7" t="s">
        <v>306</v>
      </c>
      <c r="C883" s="65">
        <v>126</v>
      </c>
      <c r="D883" s="65">
        <v>35</v>
      </c>
      <c r="E883" s="3">
        <f t="shared" si="39"/>
        <v>0.27777777777777779</v>
      </c>
      <c r="F883" s="4" t="s">
        <v>58</v>
      </c>
      <c r="G883" s="5">
        <v>89</v>
      </c>
      <c r="I883" s="4"/>
      <c r="J883" s="4"/>
    </row>
    <row r="884" spans="1:19" ht="15" customHeight="1" x14ac:dyDescent="0.2">
      <c r="A884" s="1">
        <v>2006</v>
      </c>
      <c r="B884" s="40" t="s">
        <v>386</v>
      </c>
      <c r="C884" s="65">
        <v>71</v>
      </c>
      <c r="D884" s="65">
        <v>17</v>
      </c>
      <c r="E884" s="3">
        <f t="shared" si="39"/>
        <v>0.23943661971830985</v>
      </c>
      <c r="F884" s="4" t="s">
        <v>58</v>
      </c>
      <c r="G884" s="5">
        <v>42</v>
      </c>
      <c r="I884" s="4"/>
      <c r="J884" s="4"/>
    </row>
    <row r="885" spans="1:19" ht="15" customHeight="1" x14ac:dyDescent="0.2">
      <c r="A885" s="1">
        <v>2006</v>
      </c>
      <c r="B885" s="40" t="s">
        <v>1</v>
      </c>
      <c r="C885" s="73">
        <v>52</v>
      </c>
      <c r="D885" s="65">
        <v>23</v>
      </c>
      <c r="E885" s="3">
        <f t="shared" si="39"/>
        <v>0.44230769230769229</v>
      </c>
      <c r="F885" s="4" t="s">
        <v>58</v>
      </c>
      <c r="G885" s="5">
        <v>50</v>
      </c>
      <c r="I885" s="4"/>
      <c r="J885" s="4"/>
    </row>
    <row r="886" spans="1:19" ht="15" customHeight="1" x14ac:dyDescent="0.2">
      <c r="A886" s="1">
        <v>2006</v>
      </c>
      <c r="B886" s="7" t="s">
        <v>72</v>
      </c>
      <c r="C886" s="73">
        <v>14</v>
      </c>
      <c r="D886" s="65">
        <v>5</v>
      </c>
      <c r="E886" s="3">
        <f t="shared" si="39"/>
        <v>0.35714285714285715</v>
      </c>
      <c r="F886" s="4" t="s">
        <v>58</v>
      </c>
      <c r="G886" s="5">
        <v>344</v>
      </c>
      <c r="I886" s="4"/>
      <c r="J886" s="4"/>
    </row>
    <row r="887" spans="1:19" ht="15" customHeight="1" x14ac:dyDescent="0.2">
      <c r="A887" s="1">
        <v>2006</v>
      </c>
      <c r="B887" s="2" t="s">
        <v>130</v>
      </c>
      <c r="C887" s="73">
        <v>73</v>
      </c>
      <c r="D887" s="65">
        <v>25</v>
      </c>
      <c r="E887" s="3">
        <f t="shared" si="39"/>
        <v>0.34246575342465752</v>
      </c>
      <c r="F887" s="4" t="s">
        <v>58</v>
      </c>
      <c r="G887" s="5">
        <v>62</v>
      </c>
      <c r="I887" s="4"/>
      <c r="J887" s="4"/>
    </row>
    <row r="888" spans="1:19" ht="15" customHeight="1" x14ac:dyDescent="0.2">
      <c r="A888" s="1">
        <v>2006</v>
      </c>
      <c r="B888" s="7" t="s">
        <v>421</v>
      </c>
      <c r="C888" s="65">
        <v>51</v>
      </c>
      <c r="D888" s="65">
        <v>13</v>
      </c>
      <c r="E888" s="3">
        <f t="shared" si="39"/>
        <v>0.25490196078431371</v>
      </c>
      <c r="F888" s="4" t="s">
        <v>58</v>
      </c>
      <c r="G888" s="5">
        <v>98</v>
      </c>
      <c r="I888" s="4"/>
      <c r="J888" s="4"/>
      <c r="K888" s="53"/>
      <c r="L888" s="53"/>
      <c r="M888" s="53"/>
      <c r="N888" s="53"/>
      <c r="O888" s="53"/>
      <c r="P888" s="53"/>
      <c r="Q888" s="53"/>
      <c r="R888" s="53"/>
      <c r="S888" s="53"/>
    </row>
    <row r="889" spans="1:19" ht="15" customHeight="1" x14ac:dyDescent="0.2">
      <c r="A889" s="1">
        <v>2006</v>
      </c>
      <c r="B889" s="7" t="s">
        <v>307</v>
      </c>
      <c r="C889" s="73">
        <v>52</v>
      </c>
      <c r="D889" s="65">
        <v>19</v>
      </c>
      <c r="E889" s="3">
        <f t="shared" si="39"/>
        <v>0.36538461538461536</v>
      </c>
      <c r="F889" s="4" t="s">
        <v>58</v>
      </c>
      <c r="G889" s="5">
        <v>79</v>
      </c>
      <c r="I889" s="4"/>
      <c r="J889" s="4"/>
    </row>
    <row r="890" spans="1:19" s="43" customFormat="1" ht="15" customHeight="1" x14ac:dyDescent="0.2">
      <c r="A890" s="1">
        <v>2006</v>
      </c>
      <c r="B890" s="7" t="s">
        <v>328</v>
      </c>
      <c r="C890" s="73">
        <v>63</v>
      </c>
      <c r="D890" s="65">
        <v>21</v>
      </c>
      <c r="E890" s="3">
        <f t="shared" si="39"/>
        <v>0.33333333333333331</v>
      </c>
      <c r="F890" s="4" t="s">
        <v>58</v>
      </c>
      <c r="G890" s="5">
        <v>108</v>
      </c>
      <c r="H890" s="6"/>
      <c r="I890" s="4"/>
      <c r="J890" s="4"/>
      <c r="K890" s="30"/>
      <c r="L890" s="30"/>
      <c r="M890" s="30"/>
      <c r="N890" s="30"/>
      <c r="O890" s="30"/>
      <c r="P890" s="30"/>
      <c r="Q890" s="30"/>
      <c r="R890" s="30"/>
      <c r="S890" s="30"/>
    </row>
    <row r="891" spans="1:19" ht="15" customHeight="1" x14ac:dyDescent="0.2">
      <c r="A891" s="1">
        <v>2006</v>
      </c>
      <c r="B891" s="7" t="s">
        <v>304</v>
      </c>
      <c r="C891" s="65">
        <v>99</v>
      </c>
      <c r="D891" s="65">
        <v>48</v>
      </c>
      <c r="E891" s="3">
        <f t="shared" si="39"/>
        <v>0.48484848484848486</v>
      </c>
      <c r="F891" s="4" t="s">
        <v>58</v>
      </c>
      <c r="G891" s="5">
        <v>67</v>
      </c>
      <c r="I891" s="4"/>
      <c r="J891" s="4"/>
    </row>
    <row r="892" spans="1:19" ht="15" customHeight="1" x14ac:dyDescent="0.2">
      <c r="A892" s="1">
        <v>2006</v>
      </c>
      <c r="B892" s="40" t="s">
        <v>109</v>
      </c>
      <c r="C892" s="65">
        <v>104</v>
      </c>
      <c r="D892" s="65">
        <v>18</v>
      </c>
      <c r="E892" s="3">
        <f t="shared" ref="E892:E955" si="40">IF(ISNUMBER(D892),D892/C892,"")</f>
        <v>0.17307692307692307</v>
      </c>
      <c r="F892" s="4" t="s">
        <v>58</v>
      </c>
      <c r="G892" s="5">
        <v>231</v>
      </c>
      <c r="I892" s="4"/>
      <c r="J892" s="4"/>
    </row>
    <row r="893" spans="1:19" ht="15" customHeight="1" x14ac:dyDescent="0.2">
      <c r="A893" s="1">
        <v>2006</v>
      </c>
      <c r="B893" s="40" t="s">
        <v>10</v>
      </c>
      <c r="C893" s="65">
        <v>22</v>
      </c>
      <c r="D893" s="65">
        <v>4</v>
      </c>
      <c r="E893" s="3">
        <f t="shared" si="40"/>
        <v>0.18181818181818182</v>
      </c>
      <c r="F893" s="4" t="s">
        <v>58</v>
      </c>
      <c r="G893" s="5">
        <v>130</v>
      </c>
      <c r="I893" s="4"/>
      <c r="J893" s="4"/>
    </row>
    <row r="894" spans="1:19" ht="15" customHeight="1" x14ac:dyDescent="0.2">
      <c r="A894" s="1">
        <v>2006</v>
      </c>
      <c r="B894" s="32" t="s">
        <v>35</v>
      </c>
      <c r="C894" s="73">
        <v>18</v>
      </c>
      <c r="D894" s="65">
        <v>6</v>
      </c>
      <c r="E894" s="3">
        <f t="shared" si="40"/>
        <v>0.33333333333333331</v>
      </c>
      <c r="F894" s="4" t="s">
        <v>58</v>
      </c>
      <c r="G894" s="5">
        <v>472</v>
      </c>
      <c r="I894" s="4"/>
      <c r="J894" s="4"/>
    </row>
    <row r="895" spans="1:19" ht="15" customHeight="1" x14ac:dyDescent="0.2">
      <c r="A895" s="1">
        <v>2006</v>
      </c>
      <c r="B895" s="40" t="s">
        <v>234</v>
      </c>
      <c r="C895" s="65">
        <v>30</v>
      </c>
      <c r="D895" s="65">
        <v>22</v>
      </c>
      <c r="E895" s="3">
        <f t="shared" si="40"/>
        <v>0.73333333333333328</v>
      </c>
      <c r="F895" s="4" t="s">
        <v>58</v>
      </c>
      <c r="G895" s="5">
        <v>107</v>
      </c>
      <c r="I895" s="4"/>
      <c r="J895" s="4"/>
    </row>
    <row r="896" spans="1:19" ht="15" customHeight="1" x14ac:dyDescent="0.2">
      <c r="A896" s="1">
        <v>2005</v>
      </c>
      <c r="B896" s="40" t="s">
        <v>291</v>
      </c>
      <c r="C896" s="73">
        <v>158</v>
      </c>
      <c r="D896" s="65">
        <v>59</v>
      </c>
      <c r="E896" s="3">
        <f t="shared" si="40"/>
        <v>0.37341772151898733</v>
      </c>
      <c r="F896" s="4" t="s">
        <v>300</v>
      </c>
      <c r="I896" s="4"/>
      <c r="J896" s="4"/>
    </row>
    <row r="897" spans="1:19" ht="15" customHeight="1" x14ac:dyDescent="0.2">
      <c r="A897" s="1">
        <v>2005</v>
      </c>
      <c r="B897" s="7" t="s">
        <v>260</v>
      </c>
      <c r="C897" s="65">
        <v>160</v>
      </c>
      <c r="D897" s="65">
        <v>45</v>
      </c>
      <c r="E897" s="3">
        <f t="shared" si="40"/>
        <v>0.28125</v>
      </c>
      <c r="F897" s="4" t="s">
        <v>300</v>
      </c>
      <c r="I897" s="4"/>
      <c r="J897" s="4"/>
    </row>
    <row r="898" spans="1:19" ht="15" customHeight="1" x14ac:dyDescent="0.2">
      <c r="A898" s="1">
        <v>2005</v>
      </c>
      <c r="B898" s="7" t="s">
        <v>12</v>
      </c>
      <c r="C898" s="65">
        <v>128</v>
      </c>
      <c r="D898" s="65">
        <v>20</v>
      </c>
      <c r="E898" s="3">
        <f t="shared" si="40"/>
        <v>0.15625</v>
      </c>
      <c r="F898" s="4" t="s">
        <v>300</v>
      </c>
      <c r="G898" s="5">
        <v>89</v>
      </c>
      <c r="I898" s="4"/>
      <c r="J898" s="4"/>
    </row>
    <row r="899" spans="1:19" ht="15" customHeight="1" x14ac:dyDescent="0.2">
      <c r="A899" s="1">
        <v>2005</v>
      </c>
      <c r="B899" s="40" t="s">
        <v>296</v>
      </c>
      <c r="C899" s="65">
        <v>54</v>
      </c>
      <c r="D899" s="65">
        <v>6</v>
      </c>
      <c r="E899" s="3">
        <f t="shared" si="40"/>
        <v>0.1111111111111111</v>
      </c>
      <c r="F899" s="4" t="s">
        <v>300</v>
      </c>
      <c r="G899" s="5">
        <v>118</v>
      </c>
      <c r="I899" s="4"/>
      <c r="J899" s="4"/>
    </row>
    <row r="900" spans="1:19" ht="15" customHeight="1" x14ac:dyDescent="0.2">
      <c r="A900" s="1">
        <v>2005</v>
      </c>
      <c r="B900" s="40" t="s">
        <v>270</v>
      </c>
      <c r="C900" s="73">
        <v>6</v>
      </c>
      <c r="D900" s="65">
        <v>3</v>
      </c>
      <c r="E900" s="3">
        <f t="shared" si="40"/>
        <v>0.5</v>
      </c>
      <c r="F900" s="4" t="s">
        <v>300</v>
      </c>
      <c r="I900" s="25"/>
      <c r="J900" s="25"/>
      <c r="K900" s="39"/>
      <c r="L900" s="39"/>
      <c r="M900" s="39"/>
      <c r="N900" s="39"/>
      <c r="O900" s="39"/>
      <c r="P900" s="39"/>
      <c r="Q900" s="39"/>
      <c r="R900" s="39"/>
      <c r="S900" s="39"/>
    </row>
    <row r="901" spans="1:19" ht="15" customHeight="1" x14ac:dyDescent="0.2">
      <c r="A901" s="1">
        <v>2005</v>
      </c>
      <c r="B901" s="40" t="s">
        <v>56</v>
      </c>
      <c r="C901" s="73">
        <v>81</v>
      </c>
      <c r="D901" s="65">
        <v>49</v>
      </c>
      <c r="E901" s="3">
        <f t="shared" si="40"/>
        <v>0.60493827160493829</v>
      </c>
      <c r="F901" s="4" t="s">
        <v>300</v>
      </c>
      <c r="I901" s="4"/>
      <c r="J901" s="4"/>
    </row>
    <row r="902" spans="1:19" ht="15" customHeight="1" x14ac:dyDescent="0.2">
      <c r="A902" s="1">
        <v>2005</v>
      </c>
      <c r="B902" s="40" t="s">
        <v>315</v>
      </c>
      <c r="C902" s="73">
        <v>64</v>
      </c>
      <c r="D902" s="65">
        <v>25</v>
      </c>
      <c r="E902" s="3">
        <f t="shared" si="40"/>
        <v>0.390625</v>
      </c>
      <c r="F902" s="4" t="s">
        <v>300</v>
      </c>
      <c r="I902" s="4"/>
      <c r="J902" s="4"/>
    </row>
    <row r="903" spans="1:19" ht="15" customHeight="1" x14ac:dyDescent="0.2">
      <c r="A903" s="1">
        <v>2005</v>
      </c>
      <c r="B903" s="40" t="s">
        <v>275</v>
      </c>
      <c r="C903" s="73">
        <v>131</v>
      </c>
      <c r="D903" s="65">
        <v>59</v>
      </c>
      <c r="E903" s="3">
        <f t="shared" si="40"/>
        <v>0.45038167938931295</v>
      </c>
      <c r="F903" s="4" t="s">
        <v>300</v>
      </c>
      <c r="I903" s="4"/>
      <c r="J903" s="4"/>
    </row>
    <row r="904" spans="1:19" ht="15" customHeight="1" x14ac:dyDescent="0.2">
      <c r="A904" s="1">
        <v>2005</v>
      </c>
      <c r="B904" s="40" t="s">
        <v>322</v>
      </c>
      <c r="C904" s="73">
        <v>67</v>
      </c>
      <c r="D904" s="65">
        <v>33</v>
      </c>
      <c r="E904" s="3">
        <f t="shared" si="40"/>
        <v>0.4925373134328358</v>
      </c>
      <c r="F904" s="4" t="s">
        <v>300</v>
      </c>
      <c r="I904" s="4"/>
      <c r="J904" s="4"/>
    </row>
    <row r="905" spans="1:19" ht="15" customHeight="1" x14ac:dyDescent="0.2">
      <c r="A905" s="1">
        <v>2005</v>
      </c>
      <c r="B905" s="40" t="s">
        <v>117</v>
      </c>
      <c r="C905" s="73">
        <v>25</v>
      </c>
      <c r="D905" s="65">
        <v>3</v>
      </c>
      <c r="E905" s="3">
        <f t="shared" si="40"/>
        <v>0.12</v>
      </c>
      <c r="F905" s="4" t="s">
        <v>300</v>
      </c>
      <c r="I905" s="4"/>
      <c r="J905" s="4"/>
    </row>
    <row r="906" spans="1:19" ht="15" customHeight="1" x14ac:dyDescent="0.2">
      <c r="A906" s="1">
        <v>2005</v>
      </c>
      <c r="B906" s="40" t="s">
        <v>44</v>
      </c>
      <c r="C906" s="65">
        <v>13</v>
      </c>
      <c r="D906" s="65">
        <v>5</v>
      </c>
      <c r="E906" s="3">
        <f t="shared" si="40"/>
        <v>0.38461538461538464</v>
      </c>
      <c r="F906" s="4" t="s">
        <v>300</v>
      </c>
      <c r="I906" s="4"/>
      <c r="J906" s="4"/>
    </row>
    <row r="907" spans="1:19" ht="15" customHeight="1" x14ac:dyDescent="0.2">
      <c r="A907" s="1">
        <v>2005</v>
      </c>
      <c r="B907" s="40" t="s">
        <v>271</v>
      </c>
      <c r="C907" s="73">
        <v>174</v>
      </c>
      <c r="D907" s="65">
        <v>33</v>
      </c>
      <c r="E907" s="3">
        <f t="shared" si="40"/>
        <v>0.18965517241379309</v>
      </c>
      <c r="F907" s="8" t="s">
        <v>504</v>
      </c>
      <c r="I907" s="4"/>
      <c r="J907" s="4"/>
      <c r="K907" s="4"/>
      <c r="L907" s="4"/>
      <c r="M907" s="4"/>
      <c r="N907" s="4"/>
      <c r="O907" s="4"/>
      <c r="P907" s="4"/>
      <c r="Q907" s="4"/>
      <c r="R907" s="4"/>
      <c r="S907" s="4"/>
    </row>
    <row r="908" spans="1:19" ht="15" customHeight="1" x14ac:dyDescent="0.2">
      <c r="A908" s="1">
        <v>2005</v>
      </c>
      <c r="B908" s="40" t="s">
        <v>277</v>
      </c>
      <c r="C908" s="73">
        <v>100</v>
      </c>
      <c r="D908" s="65">
        <v>3</v>
      </c>
      <c r="E908" s="3">
        <f t="shared" si="40"/>
        <v>0.03</v>
      </c>
      <c r="F908" s="8" t="s">
        <v>504</v>
      </c>
      <c r="I908" s="4"/>
      <c r="J908" s="4"/>
      <c r="K908" s="43"/>
      <c r="L908" s="43"/>
      <c r="M908" s="43"/>
    </row>
    <row r="909" spans="1:19" ht="15" customHeight="1" x14ac:dyDescent="0.2">
      <c r="A909" s="1">
        <v>2005</v>
      </c>
      <c r="B909" s="40" t="s">
        <v>194</v>
      </c>
      <c r="C909" s="73">
        <v>98</v>
      </c>
      <c r="D909" s="65">
        <v>31</v>
      </c>
      <c r="E909" s="3">
        <f t="shared" si="40"/>
        <v>0.31632653061224492</v>
      </c>
      <c r="F909" s="8" t="s">
        <v>504</v>
      </c>
      <c r="G909" s="5">
        <v>66</v>
      </c>
      <c r="I909" s="4"/>
      <c r="J909" s="4"/>
    </row>
    <row r="910" spans="1:19" ht="15" customHeight="1" x14ac:dyDescent="0.2">
      <c r="A910" s="1">
        <v>2005</v>
      </c>
      <c r="B910" s="21" t="s">
        <v>70</v>
      </c>
      <c r="C910" s="65">
        <v>92</v>
      </c>
      <c r="D910" s="65">
        <v>14</v>
      </c>
      <c r="E910" s="3">
        <f t="shared" si="40"/>
        <v>0.15217391304347827</v>
      </c>
      <c r="F910" s="4" t="s">
        <v>385</v>
      </c>
      <c r="I910" s="4"/>
      <c r="J910" s="4"/>
    </row>
    <row r="911" spans="1:19" ht="15" customHeight="1" x14ac:dyDescent="0.2">
      <c r="A911" s="1">
        <v>2005</v>
      </c>
      <c r="B911" s="40" t="s">
        <v>362</v>
      </c>
      <c r="C911" s="73">
        <v>99</v>
      </c>
      <c r="D911" s="65">
        <v>28</v>
      </c>
      <c r="E911" s="3">
        <f t="shared" si="40"/>
        <v>0.28282828282828282</v>
      </c>
      <c r="F911" s="4" t="s">
        <v>385</v>
      </c>
      <c r="G911" s="5">
        <v>375</v>
      </c>
      <c r="H911" s="6" t="s">
        <v>133</v>
      </c>
      <c r="I911" s="4"/>
      <c r="J911" s="4"/>
    </row>
    <row r="912" spans="1:19" ht="15" customHeight="1" x14ac:dyDescent="0.2">
      <c r="A912" s="1">
        <v>2005</v>
      </c>
      <c r="B912" s="40" t="s">
        <v>158</v>
      </c>
      <c r="C912" s="65">
        <v>50</v>
      </c>
      <c r="D912" s="65">
        <v>16</v>
      </c>
      <c r="E912" s="3">
        <f t="shared" si="40"/>
        <v>0.32</v>
      </c>
      <c r="F912" s="4" t="s">
        <v>385</v>
      </c>
      <c r="G912" s="5">
        <v>194</v>
      </c>
      <c r="H912" s="6" t="s">
        <v>27</v>
      </c>
      <c r="I912" s="4"/>
      <c r="J912" s="4"/>
    </row>
    <row r="913" spans="1:19" ht="15" customHeight="1" x14ac:dyDescent="0.2">
      <c r="A913" s="1">
        <v>2005</v>
      </c>
      <c r="B913" s="40" t="s">
        <v>384</v>
      </c>
      <c r="C913" s="73">
        <v>12</v>
      </c>
      <c r="D913" s="65">
        <v>8</v>
      </c>
      <c r="E913" s="3">
        <f t="shared" si="40"/>
        <v>0.66666666666666663</v>
      </c>
      <c r="F913" s="4" t="s">
        <v>385</v>
      </c>
      <c r="G913" s="5">
        <v>113</v>
      </c>
      <c r="H913" s="6" t="s">
        <v>230</v>
      </c>
      <c r="I913" s="4"/>
      <c r="J913" s="4"/>
    </row>
    <row r="914" spans="1:19" ht="15" customHeight="1" x14ac:dyDescent="0.2">
      <c r="A914" s="1">
        <v>2005</v>
      </c>
      <c r="B914" s="40" t="s">
        <v>350</v>
      </c>
      <c r="C914" s="73">
        <v>23</v>
      </c>
      <c r="D914" s="65">
        <v>16</v>
      </c>
      <c r="E914" s="3">
        <f t="shared" si="40"/>
        <v>0.69565217391304346</v>
      </c>
      <c r="F914" s="4" t="s">
        <v>385</v>
      </c>
      <c r="G914" s="5">
        <v>188</v>
      </c>
      <c r="H914" s="6" t="s">
        <v>231</v>
      </c>
      <c r="I914" s="4"/>
      <c r="J914" s="4"/>
    </row>
    <row r="915" spans="1:19" ht="15" customHeight="1" x14ac:dyDescent="0.2">
      <c r="A915" s="1">
        <v>2005</v>
      </c>
      <c r="B915" s="40" t="s">
        <v>50</v>
      </c>
      <c r="C915" s="73">
        <v>67</v>
      </c>
      <c r="D915" s="65">
        <v>30</v>
      </c>
      <c r="E915" s="3">
        <f t="shared" si="40"/>
        <v>0.44776119402985076</v>
      </c>
      <c r="F915" s="4" t="s">
        <v>385</v>
      </c>
      <c r="G915" s="5">
        <v>110</v>
      </c>
      <c r="H915" s="6" t="s">
        <v>230</v>
      </c>
      <c r="I915" s="4"/>
      <c r="J915" s="4"/>
    </row>
    <row r="916" spans="1:19" ht="15" customHeight="1" x14ac:dyDescent="0.2">
      <c r="A916" s="1">
        <v>2005</v>
      </c>
      <c r="B916" s="40" t="s">
        <v>390</v>
      </c>
      <c r="C916" s="73">
        <v>120</v>
      </c>
      <c r="D916" s="65">
        <v>40</v>
      </c>
      <c r="E916" s="3">
        <f t="shared" si="40"/>
        <v>0.33333333333333331</v>
      </c>
      <c r="F916" s="4" t="s">
        <v>385</v>
      </c>
      <c r="G916" s="5">
        <v>150</v>
      </c>
      <c r="H916" s="6" t="s">
        <v>273</v>
      </c>
      <c r="I916" s="25"/>
      <c r="J916" s="25"/>
      <c r="K916" s="39"/>
      <c r="L916" s="39"/>
      <c r="M916" s="39"/>
      <c r="N916" s="39"/>
      <c r="O916" s="39"/>
      <c r="P916" s="39"/>
      <c r="Q916" s="39"/>
      <c r="R916" s="39"/>
      <c r="S916" s="39"/>
    </row>
    <row r="917" spans="1:19" ht="15" customHeight="1" x14ac:dyDescent="0.2">
      <c r="A917" s="1">
        <v>2005</v>
      </c>
      <c r="B917" s="40" t="s">
        <v>89</v>
      </c>
      <c r="C917" s="73">
        <v>94</v>
      </c>
      <c r="D917" s="65">
        <v>33</v>
      </c>
      <c r="E917" s="3">
        <f t="shared" si="40"/>
        <v>0.35106382978723405</v>
      </c>
      <c r="F917" s="4" t="s">
        <v>385</v>
      </c>
      <c r="G917" s="5" t="s">
        <v>310</v>
      </c>
      <c r="H917" s="6" t="s">
        <v>104</v>
      </c>
      <c r="I917" s="4"/>
      <c r="J917" s="4"/>
    </row>
    <row r="918" spans="1:19" ht="15" customHeight="1" x14ac:dyDescent="0.2">
      <c r="A918" s="1">
        <v>2005</v>
      </c>
      <c r="B918" s="40" t="s">
        <v>47</v>
      </c>
      <c r="C918" s="73">
        <v>71</v>
      </c>
      <c r="D918" s="65">
        <v>35</v>
      </c>
      <c r="E918" s="3">
        <f t="shared" si="40"/>
        <v>0.49295774647887325</v>
      </c>
      <c r="F918" s="4" t="s">
        <v>385</v>
      </c>
      <c r="G918" s="5">
        <v>86</v>
      </c>
      <c r="H918" s="6" t="s">
        <v>14</v>
      </c>
      <c r="I918" s="4"/>
      <c r="J918" s="4"/>
    </row>
    <row r="919" spans="1:19" ht="15" customHeight="1" x14ac:dyDescent="0.2">
      <c r="A919" s="1">
        <v>2005</v>
      </c>
      <c r="B919" s="40" t="s">
        <v>195</v>
      </c>
      <c r="C919" s="73">
        <v>71</v>
      </c>
      <c r="D919" s="65">
        <v>19</v>
      </c>
      <c r="E919" s="3">
        <f t="shared" si="40"/>
        <v>0.26760563380281688</v>
      </c>
      <c r="F919" s="4" t="s">
        <v>385</v>
      </c>
      <c r="G919" s="5">
        <v>216</v>
      </c>
      <c r="H919" s="6" t="s">
        <v>39</v>
      </c>
      <c r="I919" s="4"/>
      <c r="J919" s="4"/>
    </row>
    <row r="920" spans="1:19" ht="15" customHeight="1" x14ac:dyDescent="0.2">
      <c r="A920" s="1">
        <v>2005</v>
      </c>
      <c r="B920" s="40" t="s">
        <v>333</v>
      </c>
      <c r="C920" s="65">
        <v>83</v>
      </c>
      <c r="D920" s="65">
        <v>14</v>
      </c>
      <c r="E920" s="3">
        <f t="shared" si="40"/>
        <v>0.16867469879518071</v>
      </c>
      <c r="F920" s="4" t="s">
        <v>385</v>
      </c>
      <c r="G920" s="5">
        <v>143</v>
      </c>
      <c r="H920" s="6" t="s">
        <v>770</v>
      </c>
      <c r="I920" s="4"/>
      <c r="J920" s="4"/>
    </row>
    <row r="921" spans="1:19" ht="15" customHeight="1" x14ac:dyDescent="0.2">
      <c r="A921" s="1">
        <v>2005</v>
      </c>
      <c r="B921" s="40" t="s">
        <v>170</v>
      </c>
      <c r="C921" s="65">
        <v>37</v>
      </c>
      <c r="D921" s="65">
        <v>22</v>
      </c>
      <c r="E921" s="3">
        <f t="shared" si="40"/>
        <v>0.59459459459459463</v>
      </c>
      <c r="F921" s="4" t="s">
        <v>385</v>
      </c>
      <c r="G921" s="5">
        <v>286</v>
      </c>
      <c r="H921" s="6" t="s">
        <v>116</v>
      </c>
      <c r="I921" s="4"/>
      <c r="J921" s="4"/>
    </row>
    <row r="922" spans="1:19" ht="15" customHeight="1" x14ac:dyDescent="0.2">
      <c r="A922" s="1">
        <v>2005</v>
      </c>
      <c r="B922" s="40" t="s">
        <v>285</v>
      </c>
      <c r="C922" s="73">
        <v>49</v>
      </c>
      <c r="D922" s="65">
        <v>23</v>
      </c>
      <c r="E922" s="3">
        <f t="shared" si="40"/>
        <v>0.46938775510204084</v>
      </c>
      <c r="F922" s="4" t="s">
        <v>385</v>
      </c>
      <c r="G922" s="5">
        <v>96</v>
      </c>
      <c r="H922" s="6" t="s">
        <v>119</v>
      </c>
      <c r="I922" s="4"/>
      <c r="J922" s="4"/>
    </row>
    <row r="923" spans="1:19" ht="15" customHeight="1" x14ac:dyDescent="0.2">
      <c r="A923" s="1">
        <v>2005</v>
      </c>
      <c r="B923" s="40" t="s">
        <v>167</v>
      </c>
      <c r="C923" s="73">
        <v>50</v>
      </c>
      <c r="D923" s="65">
        <v>5</v>
      </c>
      <c r="E923" s="3">
        <f t="shared" si="40"/>
        <v>0.1</v>
      </c>
      <c r="F923" s="4" t="s">
        <v>385</v>
      </c>
      <c r="G923" s="5">
        <v>200</v>
      </c>
      <c r="H923" s="6" t="s">
        <v>316</v>
      </c>
      <c r="I923" s="4"/>
      <c r="J923" s="4"/>
    </row>
    <row r="924" spans="1:19" ht="15" customHeight="1" x14ac:dyDescent="0.2">
      <c r="A924" s="1">
        <v>2005</v>
      </c>
      <c r="B924" s="40" t="s">
        <v>409</v>
      </c>
      <c r="C924" s="73">
        <v>84</v>
      </c>
      <c r="D924" s="65">
        <v>25</v>
      </c>
      <c r="E924" s="3">
        <f t="shared" si="40"/>
        <v>0.29761904761904762</v>
      </c>
      <c r="F924" s="4" t="s">
        <v>385</v>
      </c>
      <c r="G924" s="5">
        <v>100</v>
      </c>
      <c r="H924" s="6" t="s">
        <v>293</v>
      </c>
      <c r="I924" s="4"/>
      <c r="J924" s="4"/>
    </row>
    <row r="925" spans="1:19" ht="15" customHeight="1" x14ac:dyDescent="0.2">
      <c r="A925" s="1">
        <v>2005</v>
      </c>
      <c r="B925" s="40" t="s">
        <v>334</v>
      </c>
      <c r="C925" s="73">
        <v>79</v>
      </c>
      <c r="D925" s="65">
        <v>12</v>
      </c>
      <c r="E925" s="3">
        <f t="shared" si="40"/>
        <v>0.15189873417721519</v>
      </c>
      <c r="F925" s="4" t="s">
        <v>385</v>
      </c>
      <c r="G925" s="5">
        <v>225</v>
      </c>
      <c r="H925" s="6" t="s">
        <v>349</v>
      </c>
      <c r="I925" s="4"/>
      <c r="J925" s="4"/>
    </row>
    <row r="926" spans="1:19" ht="15" customHeight="1" x14ac:dyDescent="0.2">
      <c r="A926" s="1">
        <v>2005</v>
      </c>
      <c r="B926" s="40" t="s">
        <v>61</v>
      </c>
      <c r="C926" s="73">
        <v>22</v>
      </c>
      <c r="D926" s="65">
        <v>7</v>
      </c>
      <c r="E926" s="3">
        <f t="shared" si="40"/>
        <v>0.31818181818181818</v>
      </c>
      <c r="F926" s="4" t="s">
        <v>385</v>
      </c>
      <c r="G926" s="5">
        <v>243</v>
      </c>
      <c r="H926" s="6" t="s">
        <v>104</v>
      </c>
      <c r="I926" s="4"/>
      <c r="J926" s="4"/>
    </row>
    <row r="927" spans="1:19" ht="15" customHeight="1" x14ac:dyDescent="0.2">
      <c r="A927" s="1">
        <v>2005</v>
      </c>
      <c r="B927" s="40" t="s">
        <v>223</v>
      </c>
      <c r="C927" s="73">
        <v>57</v>
      </c>
      <c r="D927" s="65">
        <v>22</v>
      </c>
      <c r="E927" s="3">
        <f t="shared" si="40"/>
        <v>0.38596491228070173</v>
      </c>
      <c r="F927" s="4" t="s">
        <v>385</v>
      </c>
      <c r="G927" s="5">
        <v>205</v>
      </c>
      <c r="H927" s="6" t="s">
        <v>229</v>
      </c>
      <c r="I927" s="4"/>
      <c r="J927" s="4"/>
    </row>
    <row r="928" spans="1:19" ht="15" customHeight="1" x14ac:dyDescent="0.2">
      <c r="A928" s="1">
        <v>2005</v>
      </c>
      <c r="B928" s="40" t="s">
        <v>352</v>
      </c>
      <c r="C928" s="73">
        <v>44</v>
      </c>
      <c r="D928" s="65">
        <v>10</v>
      </c>
      <c r="E928" s="3">
        <f t="shared" si="40"/>
        <v>0.22727272727272727</v>
      </c>
      <c r="F928" s="4" t="s">
        <v>385</v>
      </c>
      <c r="G928" s="5">
        <v>180</v>
      </c>
      <c r="H928" s="6" t="s">
        <v>229</v>
      </c>
      <c r="I928" s="4"/>
      <c r="J928" s="4"/>
    </row>
    <row r="929" spans="1:19" ht="15" customHeight="1" x14ac:dyDescent="0.2">
      <c r="A929" s="1">
        <v>2005</v>
      </c>
      <c r="B929" s="40" t="s">
        <v>69</v>
      </c>
      <c r="C929" s="73">
        <v>34</v>
      </c>
      <c r="D929" s="65">
        <v>7</v>
      </c>
      <c r="E929" s="3">
        <f t="shared" si="40"/>
        <v>0.20588235294117646</v>
      </c>
      <c r="F929" s="4" t="s">
        <v>385</v>
      </c>
      <c r="G929" s="5">
        <v>143</v>
      </c>
      <c r="H929" s="6" t="s">
        <v>39</v>
      </c>
      <c r="I929" s="4"/>
      <c r="J929" s="4"/>
    </row>
    <row r="930" spans="1:19" ht="15" customHeight="1" x14ac:dyDescent="0.2">
      <c r="A930" s="1">
        <v>2005</v>
      </c>
      <c r="B930" s="40" t="s">
        <v>254</v>
      </c>
      <c r="C930" s="73">
        <v>59</v>
      </c>
      <c r="D930" s="65">
        <v>12</v>
      </c>
      <c r="E930" s="3">
        <f t="shared" si="40"/>
        <v>0.20338983050847459</v>
      </c>
      <c r="F930" s="4" t="s">
        <v>385</v>
      </c>
      <c r="G930" s="5">
        <v>125</v>
      </c>
      <c r="H930" s="6" t="s">
        <v>41</v>
      </c>
      <c r="I930" s="4"/>
      <c r="J930" s="4"/>
    </row>
    <row r="931" spans="1:19" ht="15" customHeight="1" x14ac:dyDescent="0.2">
      <c r="A931" s="1">
        <v>2005</v>
      </c>
      <c r="B931" s="40" t="s">
        <v>320</v>
      </c>
      <c r="C931" s="73">
        <v>156</v>
      </c>
      <c r="D931" s="65">
        <v>27</v>
      </c>
      <c r="E931" s="3">
        <f t="shared" si="40"/>
        <v>0.17307692307692307</v>
      </c>
      <c r="F931" s="4" t="s">
        <v>251</v>
      </c>
      <c r="I931" s="25"/>
      <c r="J931" s="25"/>
      <c r="K931" s="39"/>
      <c r="L931" s="39"/>
      <c r="M931" s="39"/>
      <c r="N931" s="39"/>
      <c r="O931" s="39"/>
      <c r="P931" s="39"/>
      <c r="Q931" s="39"/>
      <c r="R931" s="39"/>
      <c r="S931" s="39"/>
    </row>
    <row r="932" spans="1:19" ht="15" customHeight="1" x14ac:dyDescent="0.2">
      <c r="A932" s="1">
        <v>2005</v>
      </c>
      <c r="B932" s="7" t="s">
        <v>321</v>
      </c>
      <c r="C932" s="73">
        <v>163</v>
      </c>
      <c r="D932" s="65">
        <v>51</v>
      </c>
      <c r="E932" s="3">
        <f t="shared" si="40"/>
        <v>0.31288343558282211</v>
      </c>
      <c r="F932" s="4" t="s">
        <v>251</v>
      </c>
      <c r="I932" s="4"/>
      <c r="J932" s="4"/>
    </row>
    <row r="933" spans="1:19" ht="15" customHeight="1" x14ac:dyDescent="0.2">
      <c r="A933" s="1">
        <v>2005</v>
      </c>
      <c r="B933" s="40" t="s">
        <v>248</v>
      </c>
      <c r="C933" s="73">
        <v>18</v>
      </c>
      <c r="D933" s="65">
        <v>6</v>
      </c>
      <c r="E933" s="3">
        <f t="shared" si="40"/>
        <v>0.33333333333333331</v>
      </c>
      <c r="F933" s="4" t="s">
        <v>251</v>
      </c>
      <c r="I933" s="4"/>
      <c r="J933" s="4"/>
    </row>
    <row r="934" spans="1:19" ht="15" customHeight="1" x14ac:dyDescent="0.2">
      <c r="A934" s="1">
        <v>2005</v>
      </c>
      <c r="B934" s="40" t="s">
        <v>46</v>
      </c>
      <c r="C934" s="73">
        <v>18</v>
      </c>
      <c r="D934" s="65">
        <v>3</v>
      </c>
      <c r="E934" s="3">
        <f t="shared" si="40"/>
        <v>0.16666666666666666</v>
      </c>
      <c r="F934" s="4" t="s">
        <v>251</v>
      </c>
      <c r="I934" s="4"/>
      <c r="J934" s="4"/>
    </row>
    <row r="935" spans="1:19" ht="15" customHeight="1" x14ac:dyDescent="0.2">
      <c r="A935" s="1">
        <v>2005</v>
      </c>
      <c r="B935" s="40" t="s">
        <v>31</v>
      </c>
      <c r="C935" s="73">
        <v>150</v>
      </c>
      <c r="D935" s="65">
        <v>18</v>
      </c>
      <c r="E935" s="3">
        <f t="shared" si="40"/>
        <v>0.12</v>
      </c>
      <c r="F935" s="4" t="s">
        <v>251</v>
      </c>
      <c r="I935" s="4"/>
      <c r="J935" s="4"/>
    </row>
    <row r="936" spans="1:19" ht="15" customHeight="1" x14ac:dyDescent="0.2">
      <c r="A936" s="1">
        <v>2005</v>
      </c>
      <c r="B936" s="40" t="s">
        <v>155</v>
      </c>
      <c r="C936" s="73">
        <v>17</v>
      </c>
      <c r="D936" s="65">
        <v>11</v>
      </c>
      <c r="E936" s="3">
        <f t="shared" si="40"/>
        <v>0.6470588235294118</v>
      </c>
      <c r="F936" s="4" t="s">
        <v>251</v>
      </c>
      <c r="H936" s="6" t="s">
        <v>416</v>
      </c>
      <c r="I936" s="4"/>
      <c r="J936" s="4"/>
    </row>
    <row r="937" spans="1:19" ht="15" customHeight="1" x14ac:dyDescent="0.2">
      <c r="A937" s="55">
        <v>2005</v>
      </c>
      <c r="B937" s="40" t="s">
        <v>165</v>
      </c>
      <c r="C937" s="73">
        <v>24</v>
      </c>
      <c r="D937" s="73">
        <v>16</v>
      </c>
      <c r="E937" s="56">
        <f t="shared" si="40"/>
        <v>0.66666666666666663</v>
      </c>
      <c r="F937" s="48" t="s">
        <v>58</v>
      </c>
      <c r="G937" s="57">
        <v>48</v>
      </c>
      <c r="H937" s="10"/>
      <c r="I937" s="4"/>
      <c r="J937" s="4"/>
    </row>
    <row r="938" spans="1:19" ht="15" customHeight="1" x14ac:dyDescent="0.2">
      <c r="A938" s="1">
        <v>2005</v>
      </c>
      <c r="B938" s="2" t="s">
        <v>450</v>
      </c>
      <c r="C938" s="73">
        <v>88</v>
      </c>
      <c r="D938" s="65">
        <v>0</v>
      </c>
      <c r="E938" s="3">
        <f t="shared" si="40"/>
        <v>0</v>
      </c>
      <c r="F938" s="4" t="s">
        <v>58</v>
      </c>
      <c r="G938" s="5" t="s">
        <v>310</v>
      </c>
      <c r="I938" s="4"/>
      <c r="J938" s="4"/>
    </row>
    <row r="939" spans="1:19" ht="15" customHeight="1" x14ac:dyDescent="0.2">
      <c r="A939" s="1">
        <v>2005</v>
      </c>
      <c r="B939" s="40" t="s">
        <v>449</v>
      </c>
      <c r="C939" s="73">
        <v>88</v>
      </c>
      <c r="D939" s="65">
        <v>0</v>
      </c>
      <c r="E939" s="3">
        <f t="shared" si="40"/>
        <v>0</v>
      </c>
      <c r="F939" s="4" t="s">
        <v>58</v>
      </c>
      <c r="G939" s="5" t="s">
        <v>310</v>
      </c>
      <c r="I939" s="4"/>
      <c r="J939" s="4"/>
    </row>
    <row r="940" spans="1:19" ht="15" customHeight="1" x14ac:dyDescent="0.2">
      <c r="A940" s="1">
        <v>2005</v>
      </c>
      <c r="B940" s="40" t="s">
        <v>95</v>
      </c>
      <c r="C940" s="73">
        <v>160</v>
      </c>
      <c r="D940" s="65">
        <v>28</v>
      </c>
      <c r="E940" s="3">
        <f t="shared" si="40"/>
        <v>0.17499999999999999</v>
      </c>
      <c r="F940" s="4" t="s">
        <v>58</v>
      </c>
      <c r="G940" s="5">
        <v>133</v>
      </c>
      <c r="I940" s="4"/>
      <c r="J940" s="4"/>
    </row>
    <row r="941" spans="1:19" ht="15" customHeight="1" x14ac:dyDescent="0.2">
      <c r="A941" s="1">
        <v>2005</v>
      </c>
      <c r="B941" s="40" t="s">
        <v>309</v>
      </c>
      <c r="C941" s="73">
        <v>84</v>
      </c>
      <c r="D941" s="65">
        <v>43</v>
      </c>
      <c r="E941" s="3">
        <f t="shared" si="40"/>
        <v>0.51190476190476186</v>
      </c>
      <c r="F941" s="4" t="s">
        <v>58</v>
      </c>
      <c r="G941" s="5">
        <v>130</v>
      </c>
      <c r="I941" s="4"/>
      <c r="J941" s="4"/>
    </row>
    <row r="942" spans="1:19" ht="15" customHeight="1" x14ac:dyDescent="0.2">
      <c r="A942" s="1">
        <v>2005</v>
      </c>
      <c r="B942" s="40" t="s">
        <v>40</v>
      </c>
      <c r="C942" s="74">
        <v>21</v>
      </c>
      <c r="D942" s="65">
        <v>14</v>
      </c>
      <c r="E942" s="3">
        <f t="shared" si="40"/>
        <v>0.66666666666666663</v>
      </c>
      <c r="F942" s="4" t="s">
        <v>58</v>
      </c>
      <c r="G942" s="5">
        <v>93</v>
      </c>
      <c r="I942" s="4"/>
      <c r="J942" s="4"/>
    </row>
    <row r="943" spans="1:19" ht="15" customHeight="1" x14ac:dyDescent="0.2">
      <c r="A943" s="1">
        <v>2005</v>
      </c>
      <c r="B943" s="40" t="s">
        <v>149</v>
      </c>
      <c r="C943" s="73">
        <v>96</v>
      </c>
      <c r="D943" s="65">
        <v>27</v>
      </c>
      <c r="E943" s="3">
        <f t="shared" si="40"/>
        <v>0.28125</v>
      </c>
      <c r="F943" s="4" t="s">
        <v>58</v>
      </c>
      <c r="G943" s="5">
        <v>67</v>
      </c>
      <c r="I943" s="4"/>
      <c r="J943" s="4"/>
    </row>
    <row r="944" spans="1:19" ht="15" customHeight="1" x14ac:dyDescent="0.2">
      <c r="A944" s="1">
        <v>2005</v>
      </c>
      <c r="B944" s="40" t="s">
        <v>451</v>
      </c>
      <c r="C944" s="65">
        <v>35</v>
      </c>
      <c r="D944" s="65">
        <v>8</v>
      </c>
      <c r="E944" s="3">
        <f t="shared" si="40"/>
        <v>0.22857142857142856</v>
      </c>
      <c r="F944" s="4" t="s">
        <v>58</v>
      </c>
      <c r="G944" s="5">
        <v>90</v>
      </c>
      <c r="I944" s="4"/>
      <c r="J944" s="4"/>
    </row>
    <row r="945" spans="1:10" ht="15" customHeight="1" x14ac:dyDescent="0.2">
      <c r="A945" s="1">
        <v>2005</v>
      </c>
      <c r="B945" s="7" t="s">
        <v>306</v>
      </c>
      <c r="C945" s="73">
        <v>120</v>
      </c>
      <c r="D945" s="65">
        <v>37</v>
      </c>
      <c r="E945" s="3">
        <f t="shared" si="40"/>
        <v>0.30833333333333335</v>
      </c>
      <c r="F945" s="4" t="s">
        <v>58</v>
      </c>
      <c r="G945" s="5">
        <v>80</v>
      </c>
      <c r="I945" s="4"/>
      <c r="J945" s="4"/>
    </row>
    <row r="946" spans="1:10" ht="15" customHeight="1" x14ac:dyDescent="0.2">
      <c r="A946" s="1">
        <v>2005</v>
      </c>
      <c r="B946" s="7" t="s">
        <v>72</v>
      </c>
      <c r="C946" s="73">
        <v>10</v>
      </c>
      <c r="D946" s="65">
        <v>5</v>
      </c>
      <c r="E946" s="3">
        <f t="shared" si="40"/>
        <v>0.5</v>
      </c>
      <c r="F946" s="4" t="s">
        <v>58</v>
      </c>
      <c r="G946" s="5">
        <v>257</v>
      </c>
      <c r="I946" s="4"/>
      <c r="J946" s="4"/>
    </row>
    <row r="947" spans="1:10" ht="15" customHeight="1" x14ac:dyDescent="0.2">
      <c r="A947" s="1">
        <v>2005</v>
      </c>
      <c r="B947" s="7" t="s">
        <v>421</v>
      </c>
      <c r="C947" s="73">
        <v>81</v>
      </c>
      <c r="D947" s="65">
        <v>29</v>
      </c>
      <c r="E947" s="3">
        <f t="shared" si="40"/>
        <v>0.35802469135802467</v>
      </c>
      <c r="F947" s="4" t="s">
        <v>58</v>
      </c>
      <c r="G947" s="5">
        <v>81</v>
      </c>
      <c r="I947" s="4"/>
      <c r="J947" s="4"/>
    </row>
    <row r="948" spans="1:10" ht="15" customHeight="1" x14ac:dyDescent="0.2">
      <c r="A948" s="1">
        <v>2005</v>
      </c>
      <c r="B948" s="7" t="s">
        <v>307</v>
      </c>
      <c r="C948" s="73">
        <v>38</v>
      </c>
      <c r="D948" s="65">
        <v>23</v>
      </c>
      <c r="E948" s="3">
        <f t="shared" si="40"/>
        <v>0.60526315789473684</v>
      </c>
      <c r="F948" s="4" t="s">
        <v>58</v>
      </c>
      <c r="G948" s="5">
        <v>89</v>
      </c>
      <c r="I948" s="4"/>
      <c r="J948" s="4"/>
    </row>
    <row r="949" spans="1:10" ht="15" customHeight="1" x14ac:dyDescent="0.2">
      <c r="A949" s="1">
        <v>2005</v>
      </c>
      <c r="B949" s="7" t="s">
        <v>328</v>
      </c>
      <c r="C949" s="65">
        <v>84</v>
      </c>
      <c r="D949" s="65">
        <v>29</v>
      </c>
      <c r="E949" s="3">
        <f t="shared" si="40"/>
        <v>0.34523809523809523</v>
      </c>
      <c r="F949" s="4" t="s">
        <v>58</v>
      </c>
      <c r="G949" s="5">
        <v>104</v>
      </c>
      <c r="I949" s="4"/>
      <c r="J949" s="4"/>
    </row>
    <row r="950" spans="1:10" ht="15" customHeight="1" x14ac:dyDescent="0.2">
      <c r="A950" s="1">
        <v>2005</v>
      </c>
      <c r="B950" s="7" t="s">
        <v>304</v>
      </c>
      <c r="C950" s="65">
        <v>121</v>
      </c>
      <c r="D950" s="65">
        <v>58</v>
      </c>
      <c r="E950" s="3">
        <f t="shared" si="40"/>
        <v>0.47933884297520662</v>
      </c>
      <c r="F950" s="4" t="s">
        <v>58</v>
      </c>
      <c r="G950" s="5">
        <v>67</v>
      </c>
      <c r="I950" s="4"/>
      <c r="J950" s="4"/>
    </row>
    <row r="951" spans="1:10" ht="15" customHeight="1" x14ac:dyDescent="0.2">
      <c r="A951" s="1">
        <v>2005</v>
      </c>
      <c r="B951" s="40" t="s">
        <v>109</v>
      </c>
      <c r="C951" s="73">
        <v>100</v>
      </c>
      <c r="D951" s="65">
        <v>10</v>
      </c>
      <c r="E951" s="3">
        <f t="shared" si="40"/>
        <v>0.1</v>
      </c>
      <c r="F951" s="4" t="s">
        <v>58</v>
      </c>
      <c r="G951" s="5">
        <v>234</v>
      </c>
      <c r="I951" s="4"/>
      <c r="J951" s="4"/>
    </row>
    <row r="952" spans="1:10" ht="15" customHeight="1" x14ac:dyDescent="0.2">
      <c r="A952" s="1">
        <v>2005</v>
      </c>
      <c r="B952" s="40" t="s">
        <v>10</v>
      </c>
      <c r="C952" s="73">
        <v>11</v>
      </c>
      <c r="D952" s="65">
        <v>2</v>
      </c>
      <c r="E952" s="3">
        <f t="shared" si="40"/>
        <v>0.18181818181818182</v>
      </c>
      <c r="F952" s="4" t="s">
        <v>58</v>
      </c>
      <c r="G952" s="5">
        <v>130</v>
      </c>
      <c r="I952" s="4"/>
      <c r="J952" s="4"/>
    </row>
    <row r="953" spans="1:10" ht="15" customHeight="1" x14ac:dyDescent="0.2">
      <c r="A953" s="1">
        <v>2005</v>
      </c>
      <c r="B953" s="32" t="s">
        <v>35</v>
      </c>
      <c r="C953" s="73">
        <v>12</v>
      </c>
      <c r="D953" s="65">
        <v>6</v>
      </c>
      <c r="E953" s="3">
        <f t="shared" si="40"/>
        <v>0.5</v>
      </c>
      <c r="F953" s="4" t="s">
        <v>58</v>
      </c>
      <c r="G953" s="5">
        <v>266</v>
      </c>
      <c r="I953" s="4"/>
      <c r="J953" s="4"/>
    </row>
    <row r="954" spans="1:10" ht="15" customHeight="1" x14ac:dyDescent="0.2">
      <c r="A954" s="1">
        <v>2004</v>
      </c>
      <c r="B954" s="2" t="s">
        <v>49</v>
      </c>
      <c r="C954" s="65">
        <v>84</v>
      </c>
      <c r="D954" s="65">
        <v>23</v>
      </c>
      <c r="E954" s="3">
        <f t="shared" si="40"/>
        <v>0.27380952380952384</v>
      </c>
      <c r="F954" s="4" t="s">
        <v>300</v>
      </c>
      <c r="I954" s="4"/>
      <c r="J954" s="4"/>
    </row>
    <row r="955" spans="1:10" ht="15" customHeight="1" x14ac:dyDescent="0.2">
      <c r="A955" s="1">
        <v>2004</v>
      </c>
      <c r="B955" s="7" t="s">
        <v>260</v>
      </c>
      <c r="C955" s="65">
        <v>163</v>
      </c>
      <c r="D955" s="65">
        <v>69</v>
      </c>
      <c r="E955" s="3">
        <f t="shared" si="40"/>
        <v>0.42331288343558282</v>
      </c>
      <c r="F955" s="4" t="s">
        <v>300</v>
      </c>
      <c r="I955" s="4"/>
      <c r="J955" s="4"/>
    </row>
    <row r="956" spans="1:10" ht="15" customHeight="1" x14ac:dyDescent="0.2">
      <c r="A956" s="1">
        <v>2004</v>
      </c>
      <c r="B956" s="7" t="s">
        <v>12</v>
      </c>
      <c r="C956" s="65">
        <v>111</v>
      </c>
      <c r="D956" s="65">
        <v>22</v>
      </c>
      <c r="E956" s="3">
        <f t="shared" ref="E956:E1019" si="41">IF(ISNUMBER(D956),D956/C956,"")</f>
        <v>0.1981981981981982</v>
      </c>
      <c r="F956" s="4" t="s">
        <v>300</v>
      </c>
      <c r="G956" s="5">
        <v>103</v>
      </c>
      <c r="I956" s="4"/>
      <c r="J956" s="4"/>
    </row>
    <row r="957" spans="1:10" ht="15" customHeight="1" x14ac:dyDescent="0.2">
      <c r="A957" s="1">
        <v>2004</v>
      </c>
      <c r="B957" s="21" t="s">
        <v>296</v>
      </c>
      <c r="C957" s="65">
        <v>69</v>
      </c>
      <c r="D957" s="65">
        <v>16</v>
      </c>
      <c r="E957" s="3">
        <f t="shared" si="41"/>
        <v>0.2318840579710145</v>
      </c>
      <c r="F957" s="4" t="s">
        <v>300</v>
      </c>
      <c r="G957" s="5">
        <v>117</v>
      </c>
      <c r="I957" s="4"/>
      <c r="J957" s="4"/>
    </row>
    <row r="958" spans="1:10" ht="15" customHeight="1" x14ac:dyDescent="0.2">
      <c r="A958" s="1">
        <v>2004</v>
      </c>
      <c r="B958" s="21" t="s">
        <v>164</v>
      </c>
      <c r="C958" s="65">
        <v>143</v>
      </c>
      <c r="D958" s="65">
        <v>45</v>
      </c>
      <c r="E958" s="3">
        <f t="shared" si="41"/>
        <v>0.31468531468531469</v>
      </c>
      <c r="F958" s="4" t="s">
        <v>300</v>
      </c>
      <c r="I958" s="4"/>
      <c r="J958" s="4"/>
    </row>
    <row r="959" spans="1:10" ht="15" customHeight="1" x14ac:dyDescent="0.2">
      <c r="A959" s="1">
        <v>2004</v>
      </c>
      <c r="B959" s="21" t="s">
        <v>209</v>
      </c>
      <c r="C959" s="65">
        <v>101</v>
      </c>
      <c r="D959" s="65">
        <v>53</v>
      </c>
      <c r="E959" s="3">
        <f t="shared" si="41"/>
        <v>0.52475247524752477</v>
      </c>
      <c r="F959" s="4" t="s">
        <v>300</v>
      </c>
      <c r="I959" s="4"/>
      <c r="J959" s="4"/>
    </row>
    <row r="960" spans="1:10" ht="15" customHeight="1" x14ac:dyDescent="0.2">
      <c r="A960" s="1">
        <v>2004</v>
      </c>
      <c r="B960" s="21" t="s">
        <v>191</v>
      </c>
      <c r="C960" s="65">
        <v>35</v>
      </c>
      <c r="D960" s="65">
        <v>26</v>
      </c>
      <c r="E960" s="3">
        <f t="shared" si="41"/>
        <v>0.74285714285714288</v>
      </c>
      <c r="F960" s="4" t="s">
        <v>300</v>
      </c>
      <c r="I960" s="4"/>
      <c r="J960" s="4"/>
    </row>
    <row r="961" spans="1:19" ht="15" customHeight="1" x14ac:dyDescent="0.2">
      <c r="A961" s="1">
        <v>2004</v>
      </c>
      <c r="B961" s="21" t="s">
        <v>30</v>
      </c>
      <c r="C961" s="65">
        <v>88</v>
      </c>
      <c r="D961" s="65">
        <v>19</v>
      </c>
      <c r="E961" s="3">
        <f t="shared" si="41"/>
        <v>0.21590909090909091</v>
      </c>
      <c r="F961" s="4" t="s">
        <v>300</v>
      </c>
      <c r="I961" s="4"/>
      <c r="J961" s="4"/>
    </row>
    <row r="962" spans="1:19" ht="15" customHeight="1" x14ac:dyDescent="0.2">
      <c r="A962" s="1">
        <v>2004</v>
      </c>
      <c r="B962" s="21" t="s">
        <v>257</v>
      </c>
      <c r="C962" s="65">
        <v>26</v>
      </c>
      <c r="D962" s="65">
        <v>9</v>
      </c>
      <c r="E962" s="3">
        <f t="shared" si="41"/>
        <v>0.34615384615384615</v>
      </c>
      <c r="F962" s="4" t="s">
        <v>300</v>
      </c>
      <c r="I962" s="4"/>
      <c r="J962" s="4"/>
    </row>
    <row r="963" spans="1:19" ht="15" customHeight="1" x14ac:dyDescent="0.2">
      <c r="A963" s="1">
        <v>2004</v>
      </c>
      <c r="B963" s="21" t="s">
        <v>401</v>
      </c>
      <c r="C963" s="65">
        <v>150</v>
      </c>
      <c r="D963" s="65">
        <v>69</v>
      </c>
      <c r="E963" s="3">
        <f t="shared" si="41"/>
        <v>0.46</v>
      </c>
      <c r="F963" s="4" t="s">
        <v>300</v>
      </c>
      <c r="I963" s="4"/>
      <c r="J963" s="4"/>
    </row>
    <row r="964" spans="1:19" ht="15" customHeight="1" x14ac:dyDescent="0.2">
      <c r="A964" s="1">
        <v>2004</v>
      </c>
      <c r="B964" s="21" t="s">
        <v>124</v>
      </c>
      <c r="C964" s="65">
        <v>15</v>
      </c>
      <c r="D964" s="65">
        <v>4</v>
      </c>
      <c r="E964" s="3">
        <f t="shared" si="41"/>
        <v>0.26666666666666666</v>
      </c>
      <c r="F964" s="4" t="s">
        <v>300</v>
      </c>
      <c r="I964" s="4"/>
      <c r="J964" s="4"/>
    </row>
    <row r="965" spans="1:19" ht="15" customHeight="1" x14ac:dyDescent="0.2">
      <c r="A965" s="1">
        <v>2004</v>
      </c>
      <c r="B965" s="21" t="s">
        <v>54</v>
      </c>
      <c r="C965" s="65">
        <v>37</v>
      </c>
      <c r="D965" s="65">
        <v>11</v>
      </c>
      <c r="E965" s="3">
        <f t="shared" si="41"/>
        <v>0.29729729729729731</v>
      </c>
      <c r="F965" s="8" t="s">
        <v>504</v>
      </c>
      <c r="H965" s="4"/>
      <c r="I965" s="4"/>
      <c r="J965" s="4"/>
    </row>
    <row r="966" spans="1:19" ht="15" customHeight="1" x14ac:dyDescent="0.2">
      <c r="A966" s="1">
        <v>2004</v>
      </c>
      <c r="B966" s="21" t="s">
        <v>252</v>
      </c>
      <c r="C966" s="65">
        <v>303</v>
      </c>
      <c r="D966" s="65">
        <v>59</v>
      </c>
      <c r="E966" s="3">
        <f t="shared" si="41"/>
        <v>0.19471947194719472</v>
      </c>
      <c r="F966" s="4" t="s">
        <v>385</v>
      </c>
      <c r="I966" s="4"/>
      <c r="J966" s="4"/>
    </row>
    <row r="967" spans="1:19" ht="15" customHeight="1" x14ac:dyDescent="0.2">
      <c r="A967" s="1">
        <v>2004</v>
      </c>
      <c r="B967" s="21" t="s">
        <v>225</v>
      </c>
      <c r="C967" s="65">
        <v>24</v>
      </c>
      <c r="D967" s="65">
        <v>2</v>
      </c>
      <c r="E967" s="3">
        <f t="shared" si="41"/>
        <v>8.3333333333333329E-2</v>
      </c>
      <c r="F967" s="4" t="s">
        <v>385</v>
      </c>
      <c r="I967" s="4"/>
      <c r="J967" s="4"/>
    </row>
    <row r="968" spans="1:19" ht="15" customHeight="1" x14ac:dyDescent="0.2">
      <c r="A968" s="1">
        <v>2004</v>
      </c>
      <c r="B968" s="21" t="s">
        <v>233</v>
      </c>
      <c r="C968" s="65">
        <v>146</v>
      </c>
      <c r="D968" s="65">
        <v>33</v>
      </c>
      <c r="E968" s="3">
        <f t="shared" si="41"/>
        <v>0.22602739726027396</v>
      </c>
      <c r="F968" s="4" t="s">
        <v>385</v>
      </c>
      <c r="I968" s="4"/>
      <c r="J968" s="4"/>
    </row>
    <row r="969" spans="1:19" ht="15" customHeight="1" x14ac:dyDescent="0.2">
      <c r="A969" s="1">
        <v>2004</v>
      </c>
      <c r="B969" s="21" t="s">
        <v>344</v>
      </c>
      <c r="C969" s="65">
        <v>83</v>
      </c>
      <c r="D969" s="65">
        <v>23</v>
      </c>
      <c r="E969" s="3">
        <f t="shared" si="41"/>
        <v>0.27710843373493976</v>
      </c>
      <c r="F969" s="4" t="s">
        <v>385</v>
      </c>
      <c r="I969" s="25"/>
      <c r="J969" s="25"/>
      <c r="K969" s="39"/>
      <c r="L969" s="39"/>
      <c r="M969" s="39"/>
      <c r="N969" s="39"/>
      <c r="O969" s="39"/>
      <c r="P969" s="39"/>
      <c r="Q969" s="39"/>
      <c r="R969" s="39"/>
      <c r="S969" s="39"/>
    </row>
    <row r="970" spans="1:19" ht="15" customHeight="1" x14ac:dyDescent="0.2">
      <c r="A970" s="1">
        <v>2004</v>
      </c>
      <c r="B970" s="21" t="s">
        <v>432</v>
      </c>
      <c r="C970" s="65">
        <v>225</v>
      </c>
      <c r="D970" s="65">
        <v>65</v>
      </c>
      <c r="E970" s="3">
        <f t="shared" si="41"/>
        <v>0.28888888888888886</v>
      </c>
      <c r="F970" s="4" t="s">
        <v>385</v>
      </c>
      <c r="I970" s="4"/>
      <c r="J970" s="4"/>
    </row>
    <row r="971" spans="1:19" ht="15" customHeight="1" x14ac:dyDescent="0.2">
      <c r="A971" s="1">
        <v>2004</v>
      </c>
      <c r="B971" s="21" t="s">
        <v>145</v>
      </c>
      <c r="C971" s="65">
        <v>196</v>
      </c>
      <c r="D971" s="65">
        <v>33</v>
      </c>
      <c r="E971" s="3">
        <f t="shared" si="41"/>
        <v>0.1683673469387755</v>
      </c>
      <c r="F971" s="4" t="s">
        <v>385</v>
      </c>
      <c r="I971" s="4"/>
      <c r="J971" s="4"/>
    </row>
    <row r="972" spans="1:19" ht="15" customHeight="1" x14ac:dyDescent="0.2">
      <c r="A972" s="1">
        <v>2004</v>
      </c>
      <c r="B972" s="21" t="s">
        <v>243</v>
      </c>
      <c r="C972" s="65">
        <v>293</v>
      </c>
      <c r="D972" s="65">
        <v>53</v>
      </c>
      <c r="E972" s="3">
        <f t="shared" si="41"/>
        <v>0.18088737201365188</v>
      </c>
      <c r="F972" s="4" t="s">
        <v>385</v>
      </c>
      <c r="I972" s="4"/>
      <c r="J972" s="4"/>
    </row>
    <row r="973" spans="1:19" ht="15" customHeight="1" x14ac:dyDescent="0.2">
      <c r="A973" s="1">
        <v>2004</v>
      </c>
      <c r="B973" s="21" t="s">
        <v>201</v>
      </c>
      <c r="C973" s="65">
        <v>198</v>
      </c>
      <c r="D973" s="65">
        <v>25</v>
      </c>
      <c r="E973" s="3">
        <f t="shared" si="41"/>
        <v>0.12626262626262627</v>
      </c>
      <c r="F973" s="4" t="s">
        <v>385</v>
      </c>
      <c r="I973" s="4"/>
      <c r="J973" s="4"/>
    </row>
    <row r="974" spans="1:19" ht="15" customHeight="1" x14ac:dyDescent="0.2">
      <c r="A974" s="1">
        <v>2004</v>
      </c>
      <c r="B974" s="21" t="s">
        <v>320</v>
      </c>
      <c r="C974" s="65">
        <v>121</v>
      </c>
      <c r="D974" s="65">
        <v>41</v>
      </c>
      <c r="E974" s="3">
        <f t="shared" si="41"/>
        <v>0.33884297520661155</v>
      </c>
      <c r="F974" s="4" t="s">
        <v>251</v>
      </c>
      <c r="I974" s="4"/>
      <c r="J974" s="4"/>
    </row>
    <row r="975" spans="1:19" ht="15" customHeight="1" x14ac:dyDescent="0.2">
      <c r="A975" s="1">
        <v>2004</v>
      </c>
      <c r="B975" s="7" t="s">
        <v>321</v>
      </c>
      <c r="C975" s="65">
        <v>148</v>
      </c>
      <c r="D975" s="65">
        <v>49</v>
      </c>
      <c r="E975" s="3">
        <f t="shared" si="41"/>
        <v>0.33108108108108109</v>
      </c>
      <c r="F975" s="4" t="s">
        <v>251</v>
      </c>
      <c r="I975" s="4"/>
      <c r="J975" s="4"/>
    </row>
    <row r="976" spans="1:19" ht="15" customHeight="1" x14ac:dyDescent="0.2">
      <c r="A976" s="1">
        <v>2004</v>
      </c>
      <c r="B976" s="21" t="s">
        <v>166</v>
      </c>
      <c r="C976" s="65">
        <v>172</v>
      </c>
      <c r="D976" s="65">
        <v>64</v>
      </c>
      <c r="E976" s="3">
        <f t="shared" si="41"/>
        <v>0.37209302325581395</v>
      </c>
      <c r="F976" s="4" t="s">
        <v>251</v>
      </c>
      <c r="I976" s="4"/>
      <c r="J976" s="4"/>
    </row>
    <row r="977" spans="1:19" ht="15" customHeight="1" x14ac:dyDescent="0.2">
      <c r="A977" s="1">
        <v>2004</v>
      </c>
      <c r="B977" s="21" t="s">
        <v>431</v>
      </c>
      <c r="C977" s="65">
        <v>26</v>
      </c>
      <c r="D977" s="65">
        <v>9</v>
      </c>
      <c r="E977" s="3">
        <f t="shared" si="41"/>
        <v>0.34615384615384615</v>
      </c>
      <c r="F977" s="4" t="s">
        <v>251</v>
      </c>
      <c r="I977" s="4"/>
      <c r="J977" s="4"/>
    </row>
    <row r="978" spans="1:19" ht="15" customHeight="1" x14ac:dyDescent="0.2">
      <c r="A978" s="1">
        <v>2004</v>
      </c>
      <c r="B978" s="40" t="s">
        <v>31</v>
      </c>
      <c r="C978" s="65">
        <v>150</v>
      </c>
      <c r="D978" s="65">
        <v>51</v>
      </c>
      <c r="E978" s="3">
        <f t="shared" si="41"/>
        <v>0.34</v>
      </c>
      <c r="F978" s="4" t="s">
        <v>251</v>
      </c>
      <c r="I978" s="4"/>
      <c r="J978" s="4"/>
    </row>
    <row r="979" spans="1:19" ht="15" customHeight="1" x14ac:dyDescent="0.2">
      <c r="A979" s="1">
        <v>2004</v>
      </c>
      <c r="B979" s="2" t="s">
        <v>450</v>
      </c>
      <c r="C979" s="65">
        <v>39</v>
      </c>
      <c r="D979" s="65">
        <v>9</v>
      </c>
      <c r="E979" s="3">
        <f t="shared" si="41"/>
        <v>0.23076923076923078</v>
      </c>
      <c r="F979" s="4" t="s">
        <v>58</v>
      </c>
      <c r="G979" s="5">
        <v>682</v>
      </c>
      <c r="I979" s="4"/>
      <c r="J979" s="4"/>
    </row>
    <row r="980" spans="1:19" ht="15" customHeight="1" x14ac:dyDescent="0.2">
      <c r="A980" s="1">
        <v>2004</v>
      </c>
      <c r="B980" s="40" t="s">
        <v>449</v>
      </c>
      <c r="C980" s="65">
        <v>91</v>
      </c>
      <c r="D980" s="65">
        <v>9</v>
      </c>
      <c r="E980" s="3">
        <f t="shared" si="41"/>
        <v>9.8901098901098897E-2</v>
      </c>
      <c r="F980" s="4" t="s">
        <v>58</v>
      </c>
      <c r="G980" s="5">
        <v>296</v>
      </c>
      <c r="I980" s="4"/>
      <c r="J980" s="4"/>
    </row>
    <row r="981" spans="1:19" ht="15" customHeight="1" x14ac:dyDescent="0.2">
      <c r="A981" s="1">
        <v>2004</v>
      </c>
      <c r="B981" s="21" t="s">
        <v>95</v>
      </c>
      <c r="C981" s="65">
        <v>130</v>
      </c>
      <c r="D981" s="65">
        <v>51</v>
      </c>
      <c r="E981" s="3">
        <f t="shared" si="41"/>
        <v>0.3923076923076923</v>
      </c>
      <c r="F981" s="4" t="s">
        <v>58</v>
      </c>
      <c r="G981" s="5">
        <v>134</v>
      </c>
      <c r="I981" s="4"/>
      <c r="J981" s="4"/>
    </row>
    <row r="982" spans="1:19" ht="15" customHeight="1" x14ac:dyDescent="0.2">
      <c r="A982" s="1">
        <v>2004</v>
      </c>
      <c r="B982" s="21" t="s">
        <v>309</v>
      </c>
      <c r="C982" s="65">
        <v>69</v>
      </c>
      <c r="D982" s="65">
        <v>36</v>
      </c>
      <c r="E982" s="3">
        <f t="shared" si="41"/>
        <v>0.52173913043478259</v>
      </c>
      <c r="F982" s="4" t="s">
        <v>58</v>
      </c>
      <c r="G982" s="5">
        <v>121</v>
      </c>
      <c r="H982" s="10"/>
      <c r="I982" s="4"/>
      <c r="J982" s="4"/>
    </row>
    <row r="983" spans="1:19" ht="15" customHeight="1" x14ac:dyDescent="0.2">
      <c r="A983" s="1">
        <v>2004</v>
      </c>
      <c r="B983" s="21" t="s">
        <v>16</v>
      </c>
      <c r="C983" s="65">
        <v>13</v>
      </c>
      <c r="D983" s="65">
        <v>4</v>
      </c>
      <c r="E983" s="3">
        <f t="shared" si="41"/>
        <v>0.30769230769230771</v>
      </c>
      <c r="F983" s="4" t="s">
        <v>58</v>
      </c>
      <c r="I983" s="4"/>
      <c r="J983" s="4"/>
    </row>
    <row r="984" spans="1:19" ht="15" customHeight="1" x14ac:dyDescent="0.2">
      <c r="A984" s="1">
        <v>2004</v>
      </c>
      <c r="B984" s="21" t="s">
        <v>40</v>
      </c>
      <c r="C984" s="65">
        <v>15</v>
      </c>
      <c r="D984" s="65">
        <v>12</v>
      </c>
      <c r="E984" s="3">
        <f t="shared" si="41"/>
        <v>0.8</v>
      </c>
      <c r="F984" s="4" t="s">
        <v>58</v>
      </c>
      <c r="I984" s="35"/>
      <c r="J984" s="8"/>
      <c r="K984" s="42"/>
      <c r="L984" s="42"/>
      <c r="M984" s="42"/>
      <c r="N984" s="42"/>
      <c r="O984" s="42"/>
      <c r="P984" s="42"/>
      <c r="Q984" s="42"/>
      <c r="R984" s="42"/>
      <c r="S984" s="42"/>
    </row>
    <row r="985" spans="1:19" ht="15" customHeight="1" x14ac:dyDescent="0.2">
      <c r="A985" s="1">
        <v>2004</v>
      </c>
      <c r="B985" s="21" t="s">
        <v>238</v>
      </c>
      <c r="C985" s="65">
        <v>3</v>
      </c>
      <c r="D985" s="65">
        <v>1</v>
      </c>
      <c r="E985" s="3">
        <f t="shared" si="41"/>
        <v>0.33333333333333331</v>
      </c>
      <c r="F985" s="4" t="s">
        <v>58</v>
      </c>
      <c r="G985" s="5">
        <v>44</v>
      </c>
      <c r="I985" s="4"/>
      <c r="J985" s="4"/>
    </row>
    <row r="986" spans="1:19" ht="15" customHeight="1" x14ac:dyDescent="0.2">
      <c r="A986" s="1">
        <v>2004</v>
      </c>
      <c r="B986" s="10" t="s">
        <v>408</v>
      </c>
      <c r="C986" s="13">
        <v>12</v>
      </c>
      <c r="D986" s="13">
        <v>1</v>
      </c>
      <c r="E986" s="3">
        <f t="shared" si="41"/>
        <v>8.3333333333333329E-2</v>
      </c>
      <c r="F986" s="11" t="s">
        <v>58</v>
      </c>
      <c r="G986" s="5">
        <v>600</v>
      </c>
      <c r="I986" s="25"/>
      <c r="J986" s="25"/>
      <c r="K986" s="39"/>
      <c r="L986" s="39"/>
      <c r="M986" s="39"/>
      <c r="N986" s="39"/>
      <c r="O986" s="39"/>
      <c r="P986" s="39"/>
      <c r="Q986" s="39"/>
      <c r="R986" s="39"/>
      <c r="S986" s="39"/>
    </row>
    <row r="987" spans="1:19" ht="15" customHeight="1" x14ac:dyDescent="0.2">
      <c r="A987" s="1">
        <v>2004</v>
      </c>
      <c r="B987" s="21" t="s">
        <v>149</v>
      </c>
      <c r="C987" s="65">
        <v>108</v>
      </c>
      <c r="D987" s="65">
        <v>45</v>
      </c>
      <c r="E987" s="3">
        <f t="shared" si="41"/>
        <v>0.41666666666666669</v>
      </c>
      <c r="F987" s="4" t="s">
        <v>58</v>
      </c>
      <c r="G987" s="5">
        <v>69</v>
      </c>
      <c r="I987" s="4"/>
      <c r="J987" s="4"/>
    </row>
    <row r="988" spans="1:19" ht="15" customHeight="1" x14ac:dyDescent="0.2">
      <c r="A988" s="1">
        <v>2004</v>
      </c>
      <c r="B988" s="7" t="s">
        <v>306</v>
      </c>
      <c r="C988" s="65">
        <v>101</v>
      </c>
      <c r="D988" s="65">
        <v>43</v>
      </c>
      <c r="E988" s="3">
        <f t="shared" si="41"/>
        <v>0.42574257425742573</v>
      </c>
      <c r="F988" s="4" t="s">
        <v>58</v>
      </c>
      <c r="G988" s="5">
        <v>75</v>
      </c>
      <c r="I988" s="4"/>
      <c r="J988" s="4"/>
    </row>
    <row r="989" spans="1:19" ht="15" customHeight="1" x14ac:dyDescent="0.2">
      <c r="A989" s="1">
        <v>2004</v>
      </c>
      <c r="B989" s="7" t="s">
        <v>72</v>
      </c>
      <c r="C989" s="65">
        <v>6</v>
      </c>
      <c r="D989" s="65">
        <v>5</v>
      </c>
      <c r="E989" s="3">
        <f t="shared" si="41"/>
        <v>0.83333333333333337</v>
      </c>
      <c r="F989" s="4" t="s">
        <v>58</v>
      </c>
      <c r="G989" s="5">
        <v>317</v>
      </c>
      <c r="I989" s="4"/>
      <c r="J989" s="4"/>
    </row>
    <row r="990" spans="1:19" ht="15" customHeight="1" x14ac:dyDescent="0.2">
      <c r="A990" s="1">
        <v>2004</v>
      </c>
      <c r="B990" s="2" t="s">
        <v>130</v>
      </c>
      <c r="C990" s="65">
        <v>92</v>
      </c>
      <c r="D990" s="65">
        <v>39</v>
      </c>
      <c r="E990" s="3">
        <f t="shared" si="41"/>
        <v>0.42391304347826086</v>
      </c>
      <c r="F990" s="4" t="s">
        <v>58</v>
      </c>
      <c r="G990" s="5">
        <v>69</v>
      </c>
      <c r="I990" s="4"/>
      <c r="J990" s="4"/>
    </row>
    <row r="991" spans="1:19" ht="15" customHeight="1" x14ac:dyDescent="0.2">
      <c r="A991" s="1">
        <v>2004</v>
      </c>
      <c r="B991" s="7" t="s">
        <v>421</v>
      </c>
      <c r="C991" s="65">
        <v>166</v>
      </c>
      <c r="D991" s="65">
        <v>54</v>
      </c>
      <c r="E991" s="3">
        <f t="shared" si="41"/>
        <v>0.3253012048192771</v>
      </c>
      <c r="F991" s="4" t="s">
        <v>58</v>
      </c>
      <c r="G991" s="5">
        <v>87</v>
      </c>
      <c r="H991" s="10"/>
      <c r="I991" s="4"/>
      <c r="J991" s="4"/>
    </row>
    <row r="992" spans="1:19" ht="15" customHeight="1" x14ac:dyDescent="0.2">
      <c r="A992" s="1">
        <v>2004</v>
      </c>
      <c r="B992" s="7" t="s">
        <v>307</v>
      </c>
      <c r="C992" s="65">
        <v>41</v>
      </c>
      <c r="D992" s="65">
        <v>29</v>
      </c>
      <c r="E992" s="3">
        <f t="shared" si="41"/>
        <v>0.70731707317073167</v>
      </c>
      <c r="F992" s="4" t="s">
        <v>58</v>
      </c>
      <c r="G992" s="5">
        <v>74</v>
      </c>
      <c r="I992" s="4"/>
      <c r="J992" s="4"/>
    </row>
    <row r="993" spans="1:10" ht="15" customHeight="1" x14ac:dyDescent="0.2">
      <c r="A993" s="1">
        <v>2004</v>
      </c>
      <c r="B993" s="7" t="s">
        <v>328</v>
      </c>
      <c r="C993" s="65">
        <v>75</v>
      </c>
      <c r="D993" s="65">
        <v>43</v>
      </c>
      <c r="E993" s="3">
        <f t="shared" si="41"/>
        <v>0.57333333333333336</v>
      </c>
      <c r="F993" s="4" t="s">
        <v>58</v>
      </c>
      <c r="G993" s="5">
        <v>85</v>
      </c>
      <c r="I993" s="4"/>
      <c r="J993" s="4"/>
    </row>
    <row r="994" spans="1:10" ht="15" customHeight="1" x14ac:dyDescent="0.2">
      <c r="A994" s="1">
        <v>2004</v>
      </c>
      <c r="B994" s="7" t="s">
        <v>304</v>
      </c>
      <c r="C994" s="65">
        <v>117</v>
      </c>
      <c r="D994" s="65">
        <v>73</v>
      </c>
      <c r="E994" s="3">
        <f t="shared" si="41"/>
        <v>0.62393162393162394</v>
      </c>
      <c r="F994" s="4" t="s">
        <v>58</v>
      </c>
      <c r="G994" s="5">
        <v>87</v>
      </c>
      <c r="H994" s="4"/>
      <c r="I994" s="4"/>
      <c r="J994" s="4"/>
    </row>
    <row r="995" spans="1:10" ht="15" customHeight="1" x14ac:dyDescent="0.2">
      <c r="A995" s="1">
        <v>2004</v>
      </c>
      <c r="B995" s="21" t="s">
        <v>109</v>
      </c>
      <c r="C995" s="65">
        <v>66</v>
      </c>
      <c r="D995" s="65">
        <v>11</v>
      </c>
      <c r="E995" s="3">
        <f t="shared" si="41"/>
        <v>0.16666666666666666</v>
      </c>
      <c r="F995" s="4" t="s">
        <v>58</v>
      </c>
      <c r="G995" s="5">
        <v>201</v>
      </c>
      <c r="H995" s="4"/>
      <c r="I995" s="4"/>
      <c r="J995" s="4"/>
    </row>
    <row r="996" spans="1:10" ht="15" customHeight="1" x14ac:dyDescent="0.2">
      <c r="A996" s="1">
        <v>2004</v>
      </c>
      <c r="B996" s="7" t="s">
        <v>10</v>
      </c>
      <c r="C996" s="73">
        <v>10</v>
      </c>
      <c r="D996" s="73">
        <v>4</v>
      </c>
      <c r="E996" s="3">
        <f t="shared" si="41"/>
        <v>0.4</v>
      </c>
      <c r="F996" s="40" t="s">
        <v>58</v>
      </c>
      <c r="G996" s="58"/>
      <c r="H996" s="4"/>
      <c r="I996" s="4"/>
      <c r="J996" s="4"/>
    </row>
    <row r="997" spans="1:10" ht="15" customHeight="1" x14ac:dyDescent="0.2">
      <c r="A997" s="1">
        <v>2004</v>
      </c>
      <c r="B997" s="32" t="s">
        <v>35</v>
      </c>
      <c r="C997" s="65">
        <v>17</v>
      </c>
      <c r="D997" s="65">
        <v>7</v>
      </c>
      <c r="E997" s="3">
        <f t="shared" si="41"/>
        <v>0.41176470588235292</v>
      </c>
      <c r="F997" s="4" t="s">
        <v>58</v>
      </c>
      <c r="G997" s="5">
        <v>289</v>
      </c>
      <c r="H997" s="4"/>
      <c r="I997" s="4"/>
      <c r="J997" s="4"/>
    </row>
    <row r="998" spans="1:10" ht="15" customHeight="1" x14ac:dyDescent="0.2">
      <c r="A998" s="1">
        <v>2004</v>
      </c>
      <c r="B998" s="21" t="s">
        <v>237</v>
      </c>
      <c r="C998" s="65">
        <v>24</v>
      </c>
      <c r="D998" s="65">
        <v>18</v>
      </c>
      <c r="E998" s="3">
        <f t="shared" si="41"/>
        <v>0.75</v>
      </c>
      <c r="F998" s="4" t="s">
        <v>58</v>
      </c>
      <c r="H998" s="4"/>
      <c r="I998" s="4"/>
      <c r="J998" s="4"/>
    </row>
    <row r="999" spans="1:10" ht="15" customHeight="1" x14ac:dyDescent="0.2">
      <c r="A999" s="1">
        <v>2004</v>
      </c>
      <c r="B999" s="21" t="s">
        <v>289</v>
      </c>
      <c r="C999" s="65">
        <v>13</v>
      </c>
      <c r="D999" s="65">
        <v>9</v>
      </c>
      <c r="E999" s="3">
        <f t="shared" si="41"/>
        <v>0.69230769230769229</v>
      </c>
      <c r="F999" s="4" t="s">
        <v>58</v>
      </c>
      <c r="G999" s="5">
        <v>67</v>
      </c>
      <c r="H999" s="4"/>
      <c r="I999" s="4"/>
      <c r="J999" s="4"/>
    </row>
    <row r="1000" spans="1:10" ht="15" customHeight="1" x14ac:dyDescent="0.2">
      <c r="A1000" s="1">
        <v>2003</v>
      </c>
      <c r="B1000" s="2" t="s">
        <v>49</v>
      </c>
      <c r="C1000" s="65">
        <v>111</v>
      </c>
      <c r="D1000" s="65">
        <v>31</v>
      </c>
      <c r="E1000" s="3">
        <f t="shared" si="41"/>
        <v>0.27927927927927926</v>
      </c>
      <c r="F1000" s="4" t="s">
        <v>300</v>
      </c>
      <c r="H1000" s="4"/>
      <c r="I1000" s="4"/>
      <c r="J1000" s="4"/>
    </row>
    <row r="1001" spans="1:10" ht="15" customHeight="1" x14ac:dyDescent="0.2">
      <c r="A1001" s="1">
        <v>2003</v>
      </c>
      <c r="B1001" s="7" t="s">
        <v>260</v>
      </c>
      <c r="C1001" s="65">
        <v>133</v>
      </c>
      <c r="D1001" s="65">
        <v>51</v>
      </c>
      <c r="E1001" s="3">
        <f t="shared" si="41"/>
        <v>0.38345864661654133</v>
      </c>
      <c r="F1001" s="4" t="s">
        <v>300</v>
      </c>
      <c r="H1001" s="4"/>
      <c r="I1001" s="4"/>
      <c r="J1001" s="4"/>
    </row>
    <row r="1002" spans="1:10" ht="15" customHeight="1" x14ac:dyDescent="0.2">
      <c r="A1002" s="1">
        <v>2003</v>
      </c>
      <c r="B1002" s="7" t="s">
        <v>12</v>
      </c>
      <c r="C1002" s="65">
        <v>133</v>
      </c>
      <c r="D1002" s="65">
        <v>32</v>
      </c>
      <c r="E1002" s="3">
        <f t="shared" si="41"/>
        <v>0.24060150375939848</v>
      </c>
      <c r="F1002" s="4" t="s">
        <v>300</v>
      </c>
      <c r="H1002" s="4"/>
      <c r="I1002" s="4"/>
      <c r="J1002" s="4"/>
    </row>
    <row r="1003" spans="1:10" ht="15" customHeight="1" x14ac:dyDescent="0.2">
      <c r="A1003" s="1">
        <v>2003</v>
      </c>
      <c r="B1003" s="21" t="s">
        <v>283</v>
      </c>
      <c r="C1003" s="65">
        <v>10</v>
      </c>
      <c r="D1003" s="65">
        <v>10</v>
      </c>
      <c r="E1003" s="3">
        <f t="shared" si="41"/>
        <v>1</v>
      </c>
      <c r="F1003" s="4" t="s">
        <v>300</v>
      </c>
      <c r="H1003" s="4"/>
      <c r="I1003" s="4"/>
      <c r="J1003" s="4"/>
    </row>
    <row r="1004" spans="1:10" ht="15" customHeight="1" x14ac:dyDescent="0.2">
      <c r="A1004" s="1">
        <v>2003</v>
      </c>
      <c r="B1004" s="21" t="s">
        <v>719</v>
      </c>
      <c r="C1004" s="65">
        <v>168</v>
      </c>
      <c r="D1004" s="65">
        <v>62</v>
      </c>
      <c r="E1004" s="3">
        <f t="shared" si="41"/>
        <v>0.36904761904761907</v>
      </c>
      <c r="F1004" s="4" t="s">
        <v>300</v>
      </c>
      <c r="H1004" s="4"/>
      <c r="I1004" s="4"/>
      <c r="J1004" s="4"/>
    </row>
    <row r="1005" spans="1:10" ht="15" customHeight="1" x14ac:dyDescent="0.2">
      <c r="A1005" s="1">
        <v>2003</v>
      </c>
      <c r="B1005" s="21" t="s">
        <v>4</v>
      </c>
      <c r="C1005" s="65">
        <v>94</v>
      </c>
      <c r="D1005" s="65">
        <v>17</v>
      </c>
      <c r="E1005" s="3">
        <f t="shared" si="41"/>
        <v>0.18085106382978725</v>
      </c>
      <c r="F1005" s="4" t="s">
        <v>300</v>
      </c>
      <c r="H1005" s="4"/>
      <c r="I1005" s="4"/>
      <c r="J1005" s="4"/>
    </row>
    <row r="1006" spans="1:10" ht="15" customHeight="1" x14ac:dyDescent="0.2">
      <c r="A1006" s="1">
        <v>2003</v>
      </c>
      <c r="B1006" s="2" t="s">
        <v>720</v>
      </c>
      <c r="C1006" s="65">
        <v>63</v>
      </c>
      <c r="D1006" s="65">
        <v>35</v>
      </c>
      <c r="E1006" s="3">
        <f t="shared" si="41"/>
        <v>0.55555555555555558</v>
      </c>
      <c r="F1006" s="4" t="s">
        <v>300</v>
      </c>
      <c r="H1006" s="4"/>
      <c r="I1006" s="4"/>
      <c r="J1006" s="4"/>
    </row>
    <row r="1007" spans="1:10" ht="15" customHeight="1" x14ac:dyDescent="0.2">
      <c r="A1007" s="1">
        <v>2003</v>
      </c>
      <c r="B1007" s="21" t="s">
        <v>346</v>
      </c>
      <c r="C1007" s="65">
        <v>45</v>
      </c>
      <c r="D1007" s="65">
        <v>16</v>
      </c>
      <c r="E1007" s="3">
        <f t="shared" si="41"/>
        <v>0.35555555555555557</v>
      </c>
      <c r="F1007" s="4" t="s">
        <v>300</v>
      </c>
      <c r="H1007" s="4"/>
      <c r="I1007" s="4"/>
      <c r="J1007" s="4"/>
    </row>
    <row r="1008" spans="1:10" ht="15" customHeight="1" x14ac:dyDescent="0.2">
      <c r="A1008" s="1">
        <v>2003</v>
      </c>
      <c r="B1008" s="21" t="s">
        <v>348</v>
      </c>
      <c r="C1008" s="65">
        <v>27</v>
      </c>
      <c r="D1008" s="65">
        <v>15</v>
      </c>
      <c r="E1008" s="3">
        <f t="shared" si="41"/>
        <v>0.55555555555555558</v>
      </c>
      <c r="F1008" s="8" t="s">
        <v>504</v>
      </c>
      <c r="G1008" s="4"/>
      <c r="H1008" s="4"/>
      <c r="I1008" s="4"/>
      <c r="J1008" s="4"/>
    </row>
    <row r="1009" spans="1:10" ht="15" customHeight="1" x14ac:dyDescent="0.2">
      <c r="A1009" s="1">
        <v>2003</v>
      </c>
      <c r="B1009" s="21" t="s">
        <v>37</v>
      </c>
      <c r="C1009" s="65">
        <v>566</v>
      </c>
      <c r="D1009" s="65">
        <v>199</v>
      </c>
      <c r="E1009" s="3">
        <f t="shared" si="41"/>
        <v>0.35159010600706714</v>
      </c>
      <c r="F1009" s="4" t="s">
        <v>385</v>
      </c>
      <c r="H1009" s="4"/>
      <c r="I1009" s="4"/>
      <c r="J1009" s="4"/>
    </row>
    <row r="1010" spans="1:10" ht="15" customHeight="1" x14ac:dyDescent="0.2">
      <c r="A1010" s="1">
        <v>2003</v>
      </c>
      <c r="B1010" s="21" t="s">
        <v>33</v>
      </c>
      <c r="C1010" s="65">
        <v>346</v>
      </c>
      <c r="D1010" s="65">
        <v>60</v>
      </c>
      <c r="E1010" s="3">
        <f t="shared" si="41"/>
        <v>0.17341040462427745</v>
      </c>
      <c r="F1010" s="4" t="s">
        <v>385</v>
      </c>
      <c r="H1010" s="4"/>
      <c r="I1010" s="4"/>
      <c r="J1010" s="4"/>
    </row>
    <row r="1011" spans="1:10" ht="15" customHeight="1" x14ac:dyDescent="0.2">
      <c r="A1011" s="1">
        <v>2003</v>
      </c>
      <c r="B1011" s="21" t="s">
        <v>241</v>
      </c>
      <c r="C1011" s="65">
        <v>126</v>
      </c>
      <c r="D1011" s="65">
        <v>31</v>
      </c>
      <c r="E1011" s="3">
        <f t="shared" si="41"/>
        <v>0.24603174603174602</v>
      </c>
      <c r="F1011" s="4" t="s">
        <v>385</v>
      </c>
      <c r="H1011" s="4"/>
      <c r="I1011" s="4"/>
      <c r="J1011" s="4"/>
    </row>
    <row r="1012" spans="1:10" ht="15" customHeight="1" x14ac:dyDescent="0.2">
      <c r="A1012" s="1">
        <v>2003</v>
      </c>
      <c r="B1012" s="21" t="s">
        <v>32</v>
      </c>
      <c r="C1012" s="65">
        <v>80</v>
      </c>
      <c r="D1012" s="65">
        <v>43</v>
      </c>
      <c r="E1012" s="3">
        <f t="shared" si="41"/>
        <v>0.53749999999999998</v>
      </c>
      <c r="F1012" s="4" t="s">
        <v>385</v>
      </c>
      <c r="H1012" s="4"/>
      <c r="I1012" s="4"/>
      <c r="J1012" s="4"/>
    </row>
    <row r="1013" spans="1:10" ht="15" customHeight="1" x14ac:dyDescent="0.2">
      <c r="A1013" s="1">
        <v>2003</v>
      </c>
      <c r="B1013" s="21" t="s">
        <v>250</v>
      </c>
      <c r="C1013" s="65">
        <v>123</v>
      </c>
      <c r="D1013" s="65">
        <v>33</v>
      </c>
      <c r="E1013" s="3">
        <f t="shared" si="41"/>
        <v>0.26829268292682928</v>
      </c>
      <c r="F1013" s="4" t="s">
        <v>251</v>
      </c>
      <c r="H1013" s="4"/>
      <c r="I1013" s="4"/>
      <c r="J1013" s="4"/>
    </row>
    <row r="1014" spans="1:10" ht="15" customHeight="1" x14ac:dyDescent="0.2">
      <c r="A1014" s="1">
        <v>2003</v>
      </c>
      <c r="B1014" s="21" t="s">
        <v>244</v>
      </c>
      <c r="C1014" s="65">
        <v>27</v>
      </c>
      <c r="D1014" s="65">
        <v>11</v>
      </c>
      <c r="E1014" s="3">
        <f t="shared" si="41"/>
        <v>0.40740740740740738</v>
      </c>
      <c r="F1014" s="4" t="s">
        <v>251</v>
      </c>
      <c r="H1014" s="4"/>
      <c r="I1014" s="4"/>
      <c r="J1014" s="4"/>
    </row>
    <row r="1015" spans="1:10" ht="15" customHeight="1" x14ac:dyDescent="0.2">
      <c r="A1015" s="1">
        <v>2003</v>
      </c>
      <c r="B1015" s="21" t="s">
        <v>311</v>
      </c>
      <c r="C1015" s="65">
        <v>95</v>
      </c>
      <c r="D1015" s="65">
        <v>24</v>
      </c>
      <c r="E1015" s="3">
        <f t="shared" si="41"/>
        <v>0.25263157894736843</v>
      </c>
      <c r="F1015" s="4" t="s">
        <v>251</v>
      </c>
      <c r="H1015" s="4"/>
      <c r="I1015" s="4"/>
      <c r="J1015" s="4"/>
    </row>
    <row r="1016" spans="1:10" ht="15" customHeight="1" x14ac:dyDescent="0.2">
      <c r="A1016" s="1">
        <v>2003</v>
      </c>
      <c r="B1016" s="7" t="s">
        <v>321</v>
      </c>
      <c r="C1016" s="65">
        <v>187</v>
      </c>
      <c r="D1016" s="65">
        <v>52</v>
      </c>
      <c r="E1016" s="3">
        <f t="shared" si="41"/>
        <v>0.27807486631016043</v>
      </c>
      <c r="F1016" s="4" t="s">
        <v>251</v>
      </c>
      <c r="H1016" s="4"/>
      <c r="I1016" s="4"/>
      <c r="J1016" s="4"/>
    </row>
    <row r="1017" spans="1:10" ht="15" customHeight="1" x14ac:dyDescent="0.2">
      <c r="A1017" s="1">
        <v>2003</v>
      </c>
      <c r="B1017" s="21" t="s">
        <v>435</v>
      </c>
      <c r="C1017" s="65">
        <v>82</v>
      </c>
      <c r="D1017" s="65">
        <v>33</v>
      </c>
      <c r="E1017" s="3">
        <f t="shared" si="41"/>
        <v>0.40243902439024393</v>
      </c>
      <c r="F1017" s="4" t="s">
        <v>251</v>
      </c>
      <c r="H1017" s="4"/>
      <c r="I1017" s="4"/>
      <c r="J1017" s="4"/>
    </row>
    <row r="1018" spans="1:10" ht="15" customHeight="1" x14ac:dyDescent="0.2">
      <c r="A1018" s="1">
        <v>2003</v>
      </c>
      <c r="B1018" s="40" t="s">
        <v>31</v>
      </c>
      <c r="C1018" s="65">
        <v>119</v>
      </c>
      <c r="D1018" s="65">
        <v>25</v>
      </c>
      <c r="E1018" s="3">
        <f t="shared" si="41"/>
        <v>0.21008403361344538</v>
      </c>
      <c r="F1018" s="4" t="s">
        <v>251</v>
      </c>
      <c r="H1018" s="4"/>
      <c r="I1018" s="4"/>
      <c r="J1018" s="4"/>
    </row>
    <row r="1019" spans="1:10" ht="15" customHeight="1" x14ac:dyDescent="0.2">
      <c r="A1019" s="1">
        <v>2003</v>
      </c>
      <c r="B1019" s="21" t="s">
        <v>139</v>
      </c>
      <c r="C1019" s="65">
        <v>9</v>
      </c>
      <c r="D1019" s="65">
        <v>2</v>
      </c>
      <c r="E1019" s="3">
        <f t="shared" si="41"/>
        <v>0.22222222222222221</v>
      </c>
      <c r="F1019" s="4" t="s">
        <v>58</v>
      </c>
      <c r="H1019" s="4"/>
      <c r="I1019" s="4"/>
      <c r="J1019" s="4"/>
    </row>
    <row r="1020" spans="1:10" ht="15" customHeight="1" x14ac:dyDescent="0.2">
      <c r="A1020" s="1">
        <v>2003</v>
      </c>
      <c r="B1020" s="2" t="s">
        <v>450</v>
      </c>
      <c r="C1020" s="65">
        <v>35</v>
      </c>
      <c r="D1020" s="65">
        <v>10</v>
      </c>
      <c r="E1020" s="3">
        <f t="shared" ref="E1020:E1036" si="42">IF(ISNUMBER(D1020),D1020/C1020,"")</f>
        <v>0.2857142857142857</v>
      </c>
      <c r="F1020" s="4" t="s">
        <v>58</v>
      </c>
      <c r="H1020" s="4"/>
      <c r="I1020" s="4"/>
      <c r="J1020" s="4"/>
    </row>
    <row r="1021" spans="1:10" ht="15" customHeight="1" x14ac:dyDescent="0.2">
      <c r="A1021" s="1">
        <v>2003</v>
      </c>
      <c r="B1021" s="40" t="s">
        <v>449</v>
      </c>
      <c r="C1021" s="65">
        <v>47</v>
      </c>
      <c r="D1021" s="65">
        <v>20</v>
      </c>
      <c r="E1021" s="3">
        <f t="shared" si="42"/>
        <v>0.42553191489361702</v>
      </c>
      <c r="F1021" s="4" t="s">
        <v>58</v>
      </c>
      <c r="H1021" s="4"/>
      <c r="I1021" s="4"/>
      <c r="J1021" s="4"/>
    </row>
    <row r="1022" spans="1:10" ht="15" customHeight="1" x14ac:dyDescent="0.2">
      <c r="A1022" s="1">
        <v>2003</v>
      </c>
      <c r="B1022" s="21" t="s">
        <v>95</v>
      </c>
      <c r="C1022" s="65">
        <v>105</v>
      </c>
      <c r="D1022" s="65">
        <v>44</v>
      </c>
      <c r="E1022" s="3">
        <f t="shared" si="42"/>
        <v>0.41904761904761906</v>
      </c>
      <c r="F1022" s="4" t="s">
        <v>58</v>
      </c>
      <c r="H1022" s="4"/>
      <c r="I1022" s="4"/>
      <c r="J1022" s="4"/>
    </row>
    <row r="1023" spans="1:10" ht="15" customHeight="1" x14ac:dyDescent="0.2">
      <c r="A1023" s="1">
        <v>2003</v>
      </c>
      <c r="B1023" s="21" t="s">
        <v>309</v>
      </c>
      <c r="C1023" s="65">
        <v>66</v>
      </c>
      <c r="D1023" s="65">
        <v>36</v>
      </c>
      <c r="E1023" s="3">
        <f t="shared" si="42"/>
        <v>0.54545454545454541</v>
      </c>
      <c r="F1023" s="4" t="s">
        <v>58</v>
      </c>
      <c r="G1023" s="5">
        <v>140</v>
      </c>
      <c r="H1023" s="4"/>
      <c r="I1023" s="4"/>
      <c r="J1023" s="4"/>
    </row>
    <row r="1024" spans="1:10" ht="15" customHeight="1" x14ac:dyDescent="0.2">
      <c r="A1024" s="1">
        <v>2003</v>
      </c>
      <c r="B1024" s="21" t="s">
        <v>40</v>
      </c>
      <c r="C1024" s="65">
        <v>25</v>
      </c>
      <c r="D1024" s="65">
        <v>16</v>
      </c>
      <c r="E1024" s="3">
        <f t="shared" si="42"/>
        <v>0.64</v>
      </c>
      <c r="F1024" s="4" t="s">
        <v>58</v>
      </c>
      <c r="H1024" s="4"/>
      <c r="I1024" s="4"/>
      <c r="J1024" s="4"/>
    </row>
    <row r="1025" spans="1:19" ht="15" customHeight="1" x14ac:dyDescent="0.2">
      <c r="A1025" s="1">
        <v>2003</v>
      </c>
      <c r="B1025" s="21" t="s">
        <v>184</v>
      </c>
      <c r="C1025" s="65">
        <v>29</v>
      </c>
      <c r="D1025" s="65">
        <v>11</v>
      </c>
      <c r="E1025" s="3">
        <f t="shared" si="42"/>
        <v>0.37931034482758619</v>
      </c>
      <c r="F1025" s="4" t="s">
        <v>58</v>
      </c>
      <c r="H1025" s="4"/>
      <c r="I1025" s="4"/>
      <c r="J1025" s="4"/>
    </row>
    <row r="1026" spans="1:19" ht="15" customHeight="1" x14ac:dyDescent="0.2">
      <c r="A1026" s="1">
        <v>2003</v>
      </c>
      <c r="B1026" s="21" t="s">
        <v>149</v>
      </c>
      <c r="C1026" s="65">
        <v>85</v>
      </c>
      <c r="D1026" s="65">
        <v>37</v>
      </c>
      <c r="E1026" s="3">
        <f t="shared" si="42"/>
        <v>0.43529411764705883</v>
      </c>
      <c r="F1026" s="4" t="s">
        <v>58</v>
      </c>
      <c r="G1026" s="4"/>
      <c r="H1026" s="4"/>
      <c r="I1026" s="4"/>
      <c r="J1026" s="4"/>
    </row>
    <row r="1027" spans="1:19" ht="15" customHeight="1" x14ac:dyDescent="0.2">
      <c r="A1027" s="1">
        <v>2003</v>
      </c>
      <c r="B1027" s="21" t="s">
        <v>86</v>
      </c>
      <c r="C1027" s="65">
        <v>131</v>
      </c>
      <c r="D1027" s="65">
        <v>60</v>
      </c>
      <c r="E1027" s="3">
        <f t="shared" si="42"/>
        <v>0.4580152671755725</v>
      </c>
      <c r="F1027" s="4" t="s">
        <v>58</v>
      </c>
      <c r="G1027" s="4"/>
      <c r="H1027" s="4"/>
      <c r="I1027" s="4"/>
      <c r="J1027" s="4"/>
    </row>
    <row r="1028" spans="1:19" ht="15" customHeight="1" x14ac:dyDescent="0.2">
      <c r="A1028" s="1">
        <v>2003</v>
      </c>
      <c r="B1028" s="7" t="s">
        <v>72</v>
      </c>
      <c r="C1028" s="65">
        <v>15</v>
      </c>
      <c r="D1028" s="65">
        <v>7</v>
      </c>
      <c r="E1028" s="3">
        <f t="shared" si="42"/>
        <v>0.46666666666666667</v>
      </c>
      <c r="F1028" s="4" t="s">
        <v>58</v>
      </c>
      <c r="G1028" s="4"/>
      <c r="H1028" s="4"/>
      <c r="I1028" s="4"/>
      <c r="J1028" s="4"/>
    </row>
    <row r="1029" spans="1:19" ht="15" customHeight="1" x14ac:dyDescent="0.2">
      <c r="A1029" s="1">
        <v>2003</v>
      </c>
      <c r="B1029" s="2" t="s">
        <v>130</v>
      </c>
      <c r="C1029" s="65">
        <v>85</v>
      </c>
      <c r="D1029" s="65">
        <v>19</v>
      </c>
      <c r="E1029" s="3">
        <f t="shared" si="42"/>
        <v>0.22352941176470589</v>
      </c>
      <c r="F1029" s="4" t="s">
        <v>58</v>
      </c>
      <c r="G1029" s="4"/>
      <c r="H1029" s="4"/>
      <c r="I1029" s="4"/>
      <c r="J1029" s="4"/>
    </row>
    <row r="1030" spans="1:19" ht="15" customHeight="1" x14ac:dyDescent="0.2">
      <c r="A1030" s="1">
        <v>2003</v>
      </c>
      <c r="B1030" s="7" t="s">
        <v>307</v>
      </c>
      <c r="C1030" s="65">
        <v>65</v>
      </c>
      <c r="D1030" s="65">
        <v>30</v>
      </c>
      <c r="E1030" s="3">
        <f t="shared" si="42"/>
        <v>0.46153846153846156</v>
      </c>
      <c r="F1030" s="4" t="s">
        <v>58</v>
      </c>
      <c r="G1030" s="4"/>
      <c r="H1030" s="4"/>
      <c r="I1030" s="4"/>
      <c r="J1030" s="4"/>
    </row>
    <row r="1031" spans="1:19" ht="15" customHeight="1" x14ac:dyDescent="0.2">
      <c r="A1031" s="1">
        <v>2003</v>
      </c>
      <c r="B1031" s="7" t="s">
        <v>328</v>
      </c>
      <c r="C1031" s="65">
        <v>80</v>
      </c>
      <c r="D1031" s="65">
        <v>44</v>
      </c>
      <c r="E1031" s="3">
        <f t="shared" si="42"/>
        <v>0.55000000000000004</v>
      </c>
      <c r="F1031" s="4" t="s">
        <v>58</v>
      </c>
      <c r="G1031" s="4"/>
      <c r="H1031" s="4"/>
      <c r="I1031" s="4"/>
      <c r="J1031" s="4"/>
    </row>
    <row r="1032" spans="1:19" ht="15" customHeight="1" x14ac:dyDescent="0.2">
      <c r="A1032" s="1">
        <v>2003</v>
      </c>
      <c r="B1032" s="21" t="s">
        <v>351</v>
      </c>
      <c r="C1032" s="65">
        <v>7</v>
      </c>
      <c r="D1032" s="65">
        <v>5</v>
      </c>
      <c r="E1032" s="3">
        <f t="shared" si="42"/>
        <v>0.7142857142857143</v>
      </c>
      <c r="F1032" s="4" t="s">
        <v>58</v>
      </c>
      <c r="G1032" s="4"/>
      <c r="H1032" s="4"/>
      <c r="I1032" s="4"/>
      <c r="J1032" s="4"/>
    </row>
    <row r="1033" spans="1:19" ht="15" customHeight="1" x14ac:dyDescent="0.2">
      <c r="A1033" s="1">
        <v>2003</v>
      </c>
      <c r="B1033" s="7" t="s">
        <v>304</v>
      </c>
      <c r="C1033" s="65">
        <v>115</v>
      </c>
      <c r="D1033" s="65">
        <v>62</v>
      </c>
      <c r="E1033" s="3">
        <f t="shared" si="42"/>
        <v>0.53913043478260869</v>
      </c>
      <c r="F1033" s="4" t="s">
        <v>58</v>
      </c>
      <c r="G1033" s="4"/>
      <c r="H1033" s="4"/>
      <c r="I1033" s="4"/>
      <c r="J1033" s="4"/>
    </row>
    <row r="1034" spans="1:19" ht="15" customHeight="1" x14ac:dyDescent="0.2">
      <c r="A1034" s="1">
        <v>2003</v>
      </c>
      <c r="B1034" s="21" t="s">
        <v>109</v>
      </c>
      <c r="C1034" s="65">
        <v>58</v>
      </c>
      <c r="D1034" s="65">
        <v>15</v>
      </c>
      <c r="E1034" s="3">
        <f t="shared" si="42"/>
        <v>0.25862068965517243</v>
      </c>
      <c r="F1034" s="4" t="s">
        <v>58</v>
      </c>
      <c r="G1034" s="4"/>
      <c r="H1034" s="4"/>
      <c r="I1034" s="4"/>
      <c r="J1034" s="4"/>
    </row>
    <row r="1035" spans="1:19" ht="15" customHeight="1" x14ac:dyDescent="0.2">
      <c r="A1035" s="1">
        <v>2003</v>
      </c>
      <c r="B1035" s="7" t="s">
        <v>10</v>
      </c>
      <c r="C1035" s="65">
        <v>10</v>
      </c>
      <c r="D1035" s="65">
        <v>2</v>
      </c>
      <c r="E1035" s="3">
        <f t="shared" si="42"/>
        <v>0.2</v>
      </c>
      <c r="F1035" s="4" t="s">
        <v>58</v>
      </c>
      <c r="G1035" s="4"/>
      <c r="H1035" s="4"/>
      <c r="I1035" s="4"/>
      <c r="J1035" s="4"/>
    </row>
    <row r="1036" spans="1:19" ht="15" customHeight="1" x14ac:dyDescent="0.2">
      <c r="A1036" s="1">
        <v>2003</v>
      </c>
      <c r="B1036" s="32" t="s">
        <v>35</v>
      </c>
      <c r="C1036" s="65">
        <v>21</v>
      </c>
      <c r="D1036" s="65">
        <v>9</v>
      </c>
      <c r="E1036" s="3">
        <f t="shared" si="42"/>
        <v>0.42857142857142855</v>
      </c>
      <c r="F1036" s="4" t="s">
        <v>58</v>
      </c>
      <c r="G1036" s="4"/>
      <c r="H1036" s="4"/>
      <c r="I1036" s="4"/>
      <c r="J1036" s="4"/>
    </row>
    <row r="1037" spans="1:19" ht="15" customHeight="1" x14ac:dyDescent="0.2">
      <c r="A1037" s="1"/>
      <c r="B1037" s="2"/>
      <c r="C1037" s="65"/>
      <c r="D1037" s="65"/>
      <c r="E1037" s="3"/>
      <c r="F1037" s="4"/>
      <c r="I1037" s="4"/>
      <c r="J1037" s="4"/>
      <c r="K1037" s="4"/>
      <c r="L1037" s="4"/>
      <c r="M1037" s="4"/>
      <c r="N1037" s="4"/>
      <c r="O1037" s="4"/>
      <c r="P1037" s="4"/>
      <c r="Q1037" s="4"/>
      <c r="R1037" s="4"/>
      <c r="S1037" s="4"/>
    </row>
    <row r="1038" spans="1:19" ht="15" customHeight="1" x14ac:dyDescent="0.2">
      <c r="A1038" s="1"/>
      <c r="B1038" s="21"/>
      <c r="C1038" s="65"/>
      <c r="D1038" s="65"/>
      <c r="E1038" s="3"/>
      <c r="F1038" s="23"/>
      <c r="I1038" s="4"/>
      <c r="J1038" s="4"/>
    </row>
    <row r="1039" spans="1:19" ht="15" customHeight="1" x14ac:dyDescent="0.2">
      <c r="A1039" s="1"/>
      <c r="B1039" s="21"/>
      <c r="C1039" s="65"/>
      <c r="D1039" s="65"/>
      <c r="E1039" s="3"/>
      <c r="F1039" s="23"/>
      <c r="I1039" s="4"/>
      <c r="J1039" s="4"/>
    </row>
    <row r="1040" spans="1:19" ht="15" customHeight="1" x14ac:dyDescent="0.2">
      <c r="A1040" s="1"/>
      <c r="B1040" s="21"/>
      <c r="C1040" s="65"/>
      <c r="D1040" s="65"/>
      <c r="E1040" s="3"/>
      <c r="F1040" s="23"/>
      <c r="I1040" s="4"/>
      <c r="J1040" s="4"/>
    </row>
    <row r="1041" spans="1:19" ht="15" customHeight="1" x14ac:dyDescent="0.2">
      <c r="A1041" s="1"/>
      <c r="B1041" s="21"/>
      <c r="C1041" s="65"/>
      <c r="D1041" s="65"/>
      <c r="E1041" s="3"/>
      <c r="F1041" s="23"/>
      <c r="I1041" s="4"/>
      <c r="J1041" s="4"/>
    </row>
    <row r="1042" spans="1:19" ht="15" customHeight="1" x14ac:dyDescent="0.2">
      <c r="A1042" s="1"/>
      <c r="B1042" s="21"/>
      <c r="C1042" s="65"/>
      <c r="D1042" s="65"/>
      <c r="E1042" s="3"/>
      <c r="F1042" s="23"/>
      <c r="I1042" s="4"/>
      <c r="J1042" s="4"/>
    </row>
    <row r="1043" spans="1:19" ht="15" customHeight="1" x14ac:dyDescent="0.2">
      <c r="A1043" s="1"/>
      <c r="B1043" s="21"/>
      <c r="C1043" s="65"/>
      <c r="D1043" s="65"/>
      <c r="E1043" s="3"/>
      <c r="F1043" s="23"/>
      <c r="I1043" s="4"/>
      <c r="J1043" s="4"/>
    </row>
    <row r="1044" spans="1:19" ht="15" customHeight="1" x14ac:dyDescent="0.2">
      <c r="A1044" s="1"/>
      <c r="B1044" s="21"/>
      <c r="C1044" s="65"/>
      <c r="D1044" s="65"/>
      <c r="E1044" s="3" t="str">
        <f>IF(ISNUMBER(D1044),D1044/C1044,"")</f>
        <v/>
      </c>
      <c r="F1044" s="23"/>
      <c r="I1044" s="4"/>
      <c r="J1044" s="4"/>
    </row>
    <row r="1045" spans="1:19" ht="15" customHeight="1" x14ac:dyDescent="0.2">
      <c r="A1045" s="1"/>
      <c r="B1045" s="21"/>
      <c r="C1045" s="65"/>
      <c r="D1045" s="65"/>
      <c r="E1045" s="3"/>
      <c r="F1045" s="23"/>
      <c r="I1045" s="4"/>
      <c r="J1045" s="4"/>
    </row>
    <row r="1046" spans="1:19" ht="15" customHeight="1" x14ac:dyDescent="0.2">
      <c r="A1046" s="1"/>
      <c r="B1046" s="21"/>
      <c r="C1046" s="65"/>
      <c r="D1046" s="65"/>
      <c r="E1046" s="3"/>
      <c r="F1046" s="23"/>
      <c r="I1046" s="4"/>
      <c r="J1046" s="4"/>
    </row>
    <row r="1047" spans="1:19" ht="15" customHeight="1" x14ac:dyDescent="0.2">
      <c r="A1047" s="1"/>
      <c r="B1047" s="21"/>
      <c r="C1047" s="65"/>
      <c r="D1047" s="65"/>
      <c r="E1047" s="3"/>
      <c r="F1047" s="23"/>
      <c r="I1047" s="4"/>
      <c r="J1047" s="4"/>
    </row>
    <row r="1048" spans="1:19" ht="15" customHeight="1" x14ac:dyDescent="0.2">
      <c r="A1048" s="1"/>
      <c r="B1048" s="21"/>
      <c r="C1048" s="65"/>
      <c r="D1048" s="65"/>
      <c r="E1048" s="3"/>
      <c r="F1048" s="23"/>
      <c r="I1048" s="4"/>
      <c r="J1048" s="4"/>
    </row>
    <row r="1049" spans="1:19" ht="15" customHeight="1" x14ac:dyDescent="0.2">
      <c r="A1049" s="9"/>
      <c r="B1049" s="21"/>
      <c r="C1049" s="65"/>
      <c r="D1049" s="65"/>
      <c r="E1049" s="3"/>
      <c r="F1049" s="23"/>
      <c r="I1049" s="4"/>
      <c r="J1049" s="4"/>
    </row>
    <row r="1050" spans="1:19" ht="15" customHeight="1" x14ac:dyDescent="0.2">
      <c r="A1050" s="1"/>
      <c r="B1050" s="2"/>
      <c r="C1050" s="65"/>
      <c r="D1050" s="65"/>
      <c r="E1050" s="3"/>
      <c r="F1050" s="4"/>
      <c r="I1050" s="4"/>
      <c r="J1050" s="4"/>
      <c r="K1050" s="4"/>
      <c r="L1050" s="4"/>
      <c r="M1050" s="4"/>
      <c r="N1050" s="4"/>
      <c r="O1050" s="4"/>
      <c r="P1050" s="4"/>
      <c r="Q1050" s="4"/>
      <c r="R1050" s="4"/>
      <c r="S1050" s="4"/>
    </row>
    <row r="1051" spans="1:19" ht="15" customHeight="1" x14ac:dyDescent="0.2">
      <c r="A1051" s="1"/>
      <c r="B1051" s="21"/>
      <c r="C1051" s="65"/>
      <c r="D1051" s="65"/>
      <c r="E1051" s="3"/>
      <c r="F1051" s="23"/>
      <c r="I1051" s="4"/>
      <c r="J1051" s="4"/>
    </row>
    <row r="1052" spans="1:19" ht="15" customHeight="1" x14ac:dyDescent="0.2">
      <c r="A1052" s="1"/>
      <c r="B1052" s="7"/>
      <c r="C1052" s="65"/>
      <c r="D1052" s="65"/>
      <c r="E1052" s="3"/>
      <c r="F1052" s="4"/>
      <c r="I1052" s="4"/>
      <c r="J1052" s="4"/>
    </row>
    <row r="1053" spans="1:19" ht="15" customHeight="1" x14ac:dyDescent="0.2">
      <c r="A1053" s="1"/>
      <c r="B1053" s="7"/>
      <c r="C1053" s="65"/>
      <c r="D1053" s="65"/>
      <c r="E1053" s="3"/>
      <c r="F1053" s="4"/>
      <c r="I1053" s="4"/>
      <c r="J1053" s="4"/>
    </row>
    <row r="1054" spans="1:19" ht="15" customHeight="1" x14ac:dyDescent="0.2">
      <c r="A1054" s="1"/>
      <c r="B1054" s="2"/>
      <c r="C1054" s="65"/>
      <c r="D1054" s="65"/>
      <c r="E1054" s="3"/>
      <c r="F1054" s="4"/>
      <c r="I1054" s="4"/>
      <c r="J1054" s="4"/>
      <c r="K1054" s="4"/>
      <c r="L1054" s="4"/>
      <c r="M1054" s="4"/>
      <c r="N1054" s="4"/>
      <c r="O1054" s="4"/>
      <c r="P1054" s="4"/>
      <c r="Q1054" s="4"/>
      <c r="R1054" s="4"/>
      <c r="S1054" s="4"/>
    </row>
    <row r="1055" spans="1:19" ht="15" customHeight="1" x14ac:dyDescent="0.2">
      <c r="A1055" s="1"/>
      <c r="B1055" s="2"/>
      <c r="C1055" s="65"/>
      <c r="D1055" s="65"/>
      <c r="E1055" s="3"/>
      <c r="F1055" s="4"/>
      <c r="I1055" s="4"/>
      <c r="J1055" s="4"/>
      <c r="K1055" s="4"/>
      <c r="L1055" s="4"/>
      <c r="M1055" s="4"/>
      <c r="N1055" s="4"/>
      <c r="O1055" s="4"/>
      <c r="P1055" s="4"/>
      <c r="Q1055" s="4"/>
      <c r="R1055" s="4"/>
      <c r="S1055" s="4"/>
    </row>
    <row r="1056" spans="1:19" ht="15" customHeight="1" x14ac:dyDescent="0.2">
      <c r="A1056" s="9"/>
      <c r="B1056" s="10"/>
      <c r="C1056" s="13"/>
      <c r="D1056" s="13"/>
      <c r="E1056" s="3"/>
      <c r="F1056" s="11"/>
      <c r="G1056" s="12"/>
      <c r="H1056" s="10"/>
      <c r="I1056" s="11"/>
      <c r="J1056" s="11"/>
      <c r="K1056" s="11"/>
      <c r="L1056" s="11"/>
      <c r="M1056" s="11"/>
      <c r="N1056" s="11"/>
      <c r="O1056" s="11"/>
      <c r="P1056" s="11"/>
      <c r="Q1056" s="11"/>
      <c r="R1056" s="11"/>
      <c r="S1056" s="11"/>
    </row>
    <row r="1057" spans="1:19" ht="15" customHeight="1" x14ac:dyDescent="0.2">
      <c r="A1057" s="9"/>
      <c r="B1057" s="21"/>
      <c r="C1057" s="65"/>
      <c r="D1057" s="65"/>
      <c r="E1057" s="3"/>
      <c r="F1057" s="23"/>
    </row>
    <row r="1058" spans="1:19" ht="15" customHeight="1" x14ac:dyDescent="0.2">
      <c r="A1058" s="9"/>
      <c r="B1058" s="10"/>
      <c r="C1058" s="13"/>
      <c r="D1058" s="13"/>
      <c r="E1058" s="3"/>
      <c r="F1058" s="11"/>
      <c r="G1058" s="19"/>
      <c r="H1058" s="20"/>
      <c r="I1058" s="11"/>
      <c r="J1058" s="25"/>
      <c r="K1058" s="25"/>
      <c r="L1058" s="25"/>
      <c r="M1058" s="25"/>
      <c r="N1058" s="25"/>
      <c r="O1058" s="25"/>
      <c r="P1058" s="25"/>
      <c r="Q1058" s="25"/>
      <c r="R1058" s="25"/>
      <c r="S1058" s="25"/>
    </row>
    <row r="1059" spans="1:19" ht="15" customHeight="1" x14ac:dyDescent="0.2">
      <c r="A1059" s="9"/>
      <c r="B1059" s="10"/>
      <c r="C1059" s="13"/>
      <c r="D1059" s="13"/>
      <c r="E1059" s="3"/>
      <c r="F1059" s="11"/>
      <c r="G1059" s="19"/>
      <c r="H1059" s="20"/>
      <c r="I1059" s="11"/>
      <c r="J1059" s="25"/>
      <c r="K1059" s="25"/>
      <c r="L1059" s="25"/>
      <c r="M1059" s="25"/>
      <c r="N1059" s="25"/>
      <c r="O1059" s="25"/>
      <c r="P1059" s="25"/>
      <c r="Q1059" s="25"/>
      <c r="R1059" s="25"/>
      <c r="S1059" s="25"/>
    </row>
    <row r="1060" spans="1:19" ht="15" customHeight="1" x14ac:dyDescent="0.2">
      <c r="A1060" s="1"/>
      <c r="B1060" s="2"/>
      <c r="C1060" s="65"/>
      <c r="D1060" s="65"/>
      <c r="E1060" s="3"/>
      <c r="F1060" s="4"/>
      <c r="I1060" s="4"/>
      <c r="J1060" s="4"/>
      <c r="K1060" s="4"/>
      <c r="L1060" s="4"/>
      <c r="M1060" s="4"/>
      <c r="N1060" s="4"/>
      <c r="O1060" s="4"/>
      <c r="P1060" s="4"/>
      <c r="Q1060" s="4"/>
      <c r="R1060" s="4"/>
      <c r="S1060" s="4"/>
    </row>
    <row r="1061" spans="1:19" ht="15" customHeight="1" x14ac:dyDescent="0.2">
      <c r="A1061" s="1"/>
      <c r="B1061" s="21"/>
      <c r="C1061" s="65"/>
      <c r="D1061" s="65"/>
      <c r="E1061" s="3"/>
      <c r="F1061" s="4"/>
    </row>
    <row r="1062" spans="1:19" ht="15" customHeight="1" x14ac:dyDescent="0.2">
      <c r="A1062" s="1"/>
      <c r="B1062" s="21"/>
      <c r="C1062" s="65"/>
      <c r="D1062" s="65"/>
      <c r="E1062" s="3"/>
      <c r="F1062" s="4"/>
    </row>
    <row r="1063" spans="1:19" ht="15" customHeight="1" x14ac:dyDescent="0.2">
      <c r="A1063" s="1"/>
      <c r="B1063" s="21"/>
      <c r="C1063" s="65"/>
      <c r="D1063" s="65"/>
      <c r="E1063" s="3"/>
      <c r="F1063" s="23"/>
      <c r="I1063" s="4"/>
      <c r="J1063" s="4"/>
      <c r="K1063" s="4"/>
      <c r="L1063" s="4"/>
      <c r="M1063" s="4"/>
      <c r="N1063" s="4"/>
      <c r="O1063" s="4"/>
      <c r="P1063" s="4"/>
      <c r="Q1063" s="4"/>
      <c r="R1063" s="4"/>
      <c r="S1063" s="4"/>
    </row>
    <row r="1064" spans="1:19" ht="15" customHeight="1" x14ac:dyDescent="0.2">
      <c r="A1064" s="1"/>
      <c r="B1064" s="21"/>
      <c r="C1064" s="65"/>
      <c r="D1064" s="65"/>
      <c r="E1064" s="3"/>
      <c r="F1064" s="23"/>
      <c r="I1064" s="4"/>
      <c r="J1064" s="4"/>
      <c r="K1064" s="4"/>
      <c r="L1064" s="4"/>
      <c r="M1064" s="4"/>
      <c r="N1064" s="4"/>
      <c r="O1064" s="4"/>
      <c r="P1064" s="4"/>
      <c r="Q1064" s="4"/>
      <c r="R1064" s="4"/>
      <c r="S1064" s="4"/>
    </row>
    <row r="1065" spans="1:19" ht="15" customHeight="1" x14ac:dyDescent="0.2">
      <c r="A1065" s="1"/>
      <c r="B1065" s="21"/>
      <c r="C1065" s="65"/>
      <c r="D1065" s="65"/>
      <c r="E1065" s="3"/>
      <c r="F1065" s="23"/>
    </row>
    <row r="1066" spans="1:19" ht="15" customHeight="1" x14ac:dyDescent="0.2">
      <c r="A1066" s="1"/>
      <c r="B1066" s="7"/>
      <c r="C1066" s="65"/>
      <c r="D1066" s="65"/>
      <c r="E1066" s="3"/>
      <c r="F1066" s="4"/>
    </row>
    <row r="1067" spans="1:19" ht="15" customHeight="1" x14ac:dyDescent="0.2">
      <c r="A1067" s="1"/>
      <c r="B1067" s="7"/>
      <c r="C1067" s="65"/>
      <c r="D1067" s="65"/>
      <c r="E1067" s="3"/>
      <c r="F1067" s="4"/>
    </row>
  </sheetData>
  <sortState ref="A40:S62">
    <sortCondition ref="B40:B62"/>
  </sortState>
  <customSheetViews>
    <customSheetView guid="{35A5DED5-DC43-724D-BE9B-5AC42FFF54DC}" scale="150" fitToPage="1">
      <selection activeCell="B16" sqref="B16"/>
      <pageMargins left="0.7" right="0.7" top="0.75" bottom="0.75" header="0.3" footer="0.3"/>
      <printOptions gridLines="1"/>
      <pageSetup orientation="portrait" horizontalDpi="4294967292" verticalDpi="4294967292"/>
      <headerFooter alignWithMargins="0">
        <oddHeader>&amp;F</oddHeader>
        <oddFooter>Page &amp;P of &amp;N</oddFooter>
      </headerFooter>
    </customSheetView>
  </customSheetViews>
  <phoneticPr fontId="2" type="noConversion"/>
  <printOptions gridLines="1"/>
  <pageMargins left="0.75" right="0.75" top="1" bottom="1" header="0.5" footer="0.5"/>
  <pageSetup scale="25" fitToWidth="12" orientation="landscape" horizontalDpi="4294967292" verticalDpi="4294967292" r:id="rId1"/>
  <headerFooter alignWithMargins="0">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Public</vt:lpstr>
      <vt:lpstr>Public!Print_Area</vt:lpstr>
    </vt:vector>
  </TitlesOfParts>
  <Company>NASA SMD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Max Bernstein</cp:lastModifiedBy>
  <cp:lastPrinted>2018-04-16T19:15:25Z</cp:lastPrinted>
  <dcterms:created xsi:type="dcterms:W3CDTF">2007-04-26T22:20:56Z</dcterms:created>
  <dcterms:modified xsi:type="dcterms:W3CDTF">2018-06-20T17:33:55Z</dcterms:modified>
</cp:coreProperties>
</file>